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.sadauskiene\Desktop\Is saugyklos\DOKUMENTAI\2025 METAI\09 MEN\Projektai\"/>
    </mc:Choice>
  </mc:AlternateContent>
  <xr:revisionPtr revIDLastSave="0" documentId="13_ncr:1_{DB993295-8D9E-4D0E-8824-C84BD1A5F0AF}" xr6:coauthVersionLast="47" xr6:coauthVersionMax="47" xr10:uidLastSave="{00000000-0000-0000-0000-000000000000}"/>
  <bookViews>
    <workbookView xWindow="-108" yWindow="-108" windowWidth="23256" windowHeight="12456" activeTab="1" xr2:uid="{92C9C8AC-899F-4A87-80B2-5FF4165E6300}"/>
  </bookViews>
  <sheets>
    <sheet name="Pajamos_1p" sheetId="3" r:id="rId1"/>
    <sheet name="Asignavimai_2p" sheetId="4" r:id="rId2"/>
  </sheets>
  <definedNames>
    <definedName name="_xlnm.Print_Titles" localSheetId="1">Asignavimai_2p!$9:$10</definedName>
    <definedName name="_xlnm.Print_Titles" localSheetId="0">Pajamos_1p!$9:$9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5" i="4" l="1"/>
  <c r="D60" i="4"/>
  <c r="D59" i="4" s="1"/>
  <c r="E60" i="4"/>
  <c r="E59" i="4" s="1"/>
  <c r="F60" i="4"/>
  <c r="F59" i="4" s="1"/>
  <c r="G60" i="4"/>
  <c r="G59" i="4" s="1"/>
  <c r="C62" i="4"/>
  <c r="C61" i="4"/>
  <c r="C60" i="4" s="1"/>
  <c r="C59" i="4" s="1"/>
  <c r="C58" i="4" l="1"/>
  <c r="C55" i="4"/>
  <c r="C52" i="4"/>
  <c r="C49" i="4"/>
  <c r="C46" i="4"/>
  <c r="C43" i="4"/>
  <c r="C40" i="4"/>
  <c r="C38" i="4"/>
  <c r="C35" i="4"/>
  <c r="C33" i="4"/>
  <c r="C30" i="4"/>
  <c r="C29" i="4"/>
  <c r="C28" i="4"/>
  <c r="C27" i="4"/>
  <c r="C25" i="4"/>
  <c r="C23" i="4"/>
  <c r="C22" i="4"/>
  <c r="C21" i="4"/>
  <c r="C20" i="4"/>
  <c r="C19" i="4"/>
  <c r="C17" i="4"/>
  <c r="C16" i="4"/>
  <c r="C13" i="4"/>
  <c r="E54" i="4"/>
  <c r="E53" i="4" s="1"/>
  <c r="E51" i="4"/>
  <c r="E50" i="4" s="1"/>
  <c r="E48" i="4"/>
  <c r="E47" i="4" s="1"/>
  <c r="E45" i="4"/>
  <c r="E44" i="4" s="1"/>
  <c r="E42" i="4"/>
  <c r="E41" i="4" s="1"/>
  <c r="E39" i="4"/>
  <c r="E37" i="4"/>
  <c r="E34" i="4"/>
  <c r="E32" i="4"/>
  <c r="E26" i="4"/>
  <c r="E24" i="4"/>
  <c r="E18" i="4"/>
  <c r="E15" i="4"/>
  <c r="C16" i="3"/>
  <c r="C15" i="3" s="1"/>
  <c r="E31" i="4" l="1"/>
  <c r="E11" i="4"/>
  <c r="F31" i="4"/>
  <c r="C34" i="4"/>
  <c r="G34" i="4"/>
  <c r="D34" i="4"/>
  <c r="C57" i="4"/>
  <c r="C56" i="4" s="1"/>
  <c r="G57" i="4"/>
  <c r="G56" i="4" s="1"/>
  <c r="D57" i="4"/>
  <c r="D56" i="4" s="1"/>
  <c r="C54" i="4"/>
  <c r="C53" i="4" s="1"/>
  <c r="G54" i="4"/>
  <c r="G53" i="4" s="1"/>
  <c r="D54" i="4"/>
  <c r="D53" i="4" s="1"/>
  <c r="C51" i="4"/>
  <c r="C50" i="4" s="1"/>
  <c r="G51" i="4"/>
  <c r="G50" i="4" s="1"/>
  <c r="D51" i="4"/>
  <c r="D50" i="4" s="1"/>
  <c r="F41" i="4"/>
  <c r="D24" i="4"/>
  <c r="F24" i="4"/>
  <c r="G24" i="4"/>
  <c r="E63" i="4" l="1"/>
  <c r="D18" i="4"/>
  <c r="F18" i="4"/>
  <c r="G18" i="4"/>
  <c r="C14" i="4"/>
  <c r="D12" i="4"/>
  <c r="F12" i="4"/>
  <c r="G12" i="4"/>
  <c r="F15" i="4"/>
  <c r="C19" i="3"/>
  <c r="C18" i="3" s="1"/>
  <c r="C48" i="4"/>
  <c r="C47" i="4" s="1"/>
  <c r="G48" i="4"/>
  <c r="G47" i="4" s="1"/>
  <c r="D48" i="4"/>
  <c r="D47" i="4" s="1"/>
  <c r="F11" i="4" l="1"/>
  <c r="F63" i="4" s="1"/>
  <c r="C12" i="4"/>
  <c r="D39" i="4"/>
  <c r="C37" i="4"/>
  <c r="G37" i="4"/>
  <c r="D37" i="4"/>
  <c r="D26" i="4"/>
  <c r="G26" i="4"/>
  <c r="D36" i="4" l="1"/>
  <c r="C39" i="4"/>
  <c r="C36" i="4" s="1"/>
  <c r="G39" i="4"/>
  <c r="G36" i="4" s="1"/>
  <c r="C18" i="4"/>
  <c r="C26" i="4"/>
  <c r="C24" i="4"/>
  <c r="D15" i="4" l="1"/>
  <c r="D11" i="4" s="1"/>
  <c r="G15" i="4"/>
  <c r="G11" i="4" s="1"/>
  <c r="C13" i="3"/>
  <c r="C12" i="3" s="1"/>
  <c r="C11" i="3" s="1"/>
  <c r="C45" i="4" l="1"/>
  <c r="C44" i="4" s="1"/>
  <c r="G45" i="4"/>
  <c r="G44" i="4" s="1"/>
  <c r="D45" i="4"/>
  <c r="D44" i="4" s="1"/>
  <c r="C42" i="4" l="1"/>
  <c r="C41" i="4" s="1"/>
  <c r="G42" i="4"/>
  <c r="G41" i="4" s="1"/>
  <c r="D42" i="4"/>
  <c r="D41" i="4" s="1"/>
  <c r="C32" i="4" l="1"/>
  <c r="C31" i="4" s="1"/>
  <c r="G32" i="4"/>
  <c r="G31" i="4" s="1"/>
  <c r="G63" i="4" s="1"/>
  <c r="D32" i="4"/>
  <c r="D31" i="4" s="1"/>
  <c r="D63" i="4" s="1"/>
  <c r="C15" i="4" l="1"/>
  <c r="C11" i="4" s="1"/>
  <c r="C63" i="4" s="1"/>
  <c r="C10" i="3" l="1"/>
  <c r="C21" i="3" s="1"/>
</calcChain>
</file>

<file path=xl/sharedStrings.xml><?xml version="1.0" encoding="utf-8"?>
<sst xmlns="http://schemas.openxmlformats.org/spreadsheetml/2006/main" count="152" uniqueCount="134">
  <si>
    <t>PATVIRTINTA</t>
  </si>
  <si>
    <t>Skuodo rajono savivaldybės tarybos</t>
  </si>
  <si>
    <t>Eil. Nr.</t>
  </si>
  <si>
    <t xml:space="preserve"> Asignavimų valdytojo ir programos (priemonės) pavadinimas</t>
  </si>
  <si>
    <t>Iš viso</t>
  </si>
  <si>
    <t>1.</t>
  </si>
  <si>
    <t>1.1.</t>
  </si>
  <si>
    <t>1.1.1.</t>
  </si>
  <si>
    <t>2.</t>
  </si>
  <si>
    <t>Savivaldybės administracija</t>
  </si>
  <si>
    <t>2.1.</t>
  </si>
  <si>
    <t>2.1.1.</t>
  </si>
  <si>
    <t>______________________</t>
  </si>
  <si>
    <t>1.3.</t>
  </si>
  <si>
    <t>Eurais</t>
  </si>
  <si>
    <t>Klasifikacijos kodas</t>
  </si>
  <si>
    <t>Pavadinimas</t>
  </si>
  <si>
    <t>Suma</t>
  </si>
  <si>
    <t xml:space="preserve">Dotacijos </t>
  </si>
  <si>
    <t>1.3.4.</t>
  </si>
  <si>
    <t>Dotacijos iš kitų valdžios sektoriaus subjektų</t>
  </si>
  <si>
    <t>1.3.4.1.</t>
  </si>
  <si>
    <t xml:space="preserve">Dotacijos iš kitų valdžios sektoriaus subjektų einamiesiems tikslams </t>
  </si>
  <si>
    <t>Iš viso pajamų</t>
  </si>
  <si>
    <t>____________________________</t>
  </si>
  <si>
    <t>Kultūros ir turizmo, sporto, jaunimo ir bendruomenių veiklos aktyvinimo programa Nr. 3</t>
  </si>
  <si>
    <t>3.</t>
  </si>
  <si>
    <t>3.1.</t>
  </si>
  <si>
    <t>3.1.1.</t>
  </si>
  <si>
    <t>1 priedas</t>
  </si>
  <si>
    <t>2 priedas</t>
  </si>
  <si>
    <t xml:space="preserve">           PATVIRTINTA</t>
  </si>
  <si>
    <t>Valstybės biudžeto lėšos</t>
  </si>
  <si>
    <t xml:space="preserve">Savivaldybės biudžeto lėšos savarankiškoms funkcijoms vykdyti </t>
  </si>
  <si>
    <t xml:space="preserve">Biudžeto valdymo skyrius ( asignavimų valdytojas - Savivaldybės meras ) </t>
  </si>
  <si>
    <t>1.2.</t>
  </si>
  <si>
    <t>1.2.1.</t>
  </si>
  <si>
    <t xml:space="preserve">                                          Skuodo rajono savivaldybės tarybos</t>
  </si>
  <si>
    <t>1.3.4.2.</t>
  </si>
  <si>
    <t>Dotacijos iš kitų valdžios sektoriaus subjektų turtui įsigyti</t>
  </si>
  <si>
    <t>3.1.1.9. Skuodo miesto ir rajono šventinių renginių organizavimas</t>
  </si>
  <si>
    <t>1.2.2.</t>
  </si>
  <si>
    <t>Nijolė Mackevičienė, (0 440)  45 554</t>
  </si>
  <si>
    <t>SKUODO RAJONO SAVIVALDYBĖS 2025 METŲ BIUDŽETO PAJAMŲ PAKEITIMAS</t>
  </si>
  <si>
    <t xml:space="preserve">SKUODO RAJONO SAVIVALDYBĖS 2025 METŲ BIUDŽETO ASIGNAVIMŲ PAKEITIMAS </t>
  </si>
  <si>
    <t>1.3.4.1.1.5.</t>
  </si>
  <si>
    <t>Kitos dotacijos einamiesiems tikslams, iš jų:</t>
  </si>
  <si>
    <t>1.3.4.2.1.4.</t>
  </si>
  <si>
    <t>Dotacija savivaldybėms iš Europos Sąjungos, kitos tarptautinės finansinės paramos ir bendrojo finansavimo lėšų turtui įsigyti, iš jų:</t>
  </si>
  <si>
    <t>1.4.2.</t>
  </si>
  <si>
    <t>1.4.</t>
  </si>
  <si>
    <t>Socialinės paramos ir sveikatos apsaugos paslaugų kokybės ir prieinamumo gerinimo programa Nr. 2</t>
  </si>
  <si>
    <t>Savivaldybės valdymo ir pagrindinių funkcijų vykdymo programa Nr. 4</t>
  </si>
  <si>
    <t>4.1.1.2. Seniūnijų veiklos užtikrinimas</t>
  </si>
  <si>
    <t>4.1.1.1. Savivaldybės administracijos veiklos užtikrinimas</t>
  </si>
  <si>
    <t>1.1.2.</t>
  </si>
  <si>
    <t>1.3.1.</t>
  </si>
  <si>
    <t>1.3.2.</t>
  </si>
  <si>
    <t>1.3.3.</t>
  </si>
  <si>
    <t>Infrastruktūros ir investicijų plėtros programa Nr. 6</t>
  </si>
  <si>
    <t>6.1.1.1. Gatvių apšvietimo užtikrinimas seniūnijose</t>
  </si>
  <si>
    <t>6.1.1.5. Nepaskirstytų lėšų rezervas</t>
  </si>
  <si>
    <t>2.2.</t>
  </si>
  <si>
    <t>2.2.1.</t>
  </si>
  <si>
    <t>4.</t>
  </si>
  <si>
    <t>4.1.</t>
  </si>
  <si>
    <t>4.1.1.</t>
  </si>
  <si>
    <t>5.</t>
  </si>
  <si>
    <t>5.1.</t>
  </si>
  <si>
    <t>5.1.1.</t>
  </si>
  <si>
    <t>Skuodo Bartuvos progimnazija</t>
  </si>
  <si>
    <t>7.</t>
  </si>
  <si>
    <t>7.1.</t>
  </si>
  <si>
    <t>7.1.1.</t>
  </si>
  <si>
    <t>3.1.1.4.Rajono įvaizdžio kūrimas ir palaikymas</t>
  </si>
  <si>
    <t>3.6.1.1. ES struktūrinių fondų ir kitų finansavimo šaltinių projektų vykdymas</t>
  </si>
  <si>
    <t>6.2.1.30. Rajonui svarbių ir perspektyvių teritorijų pritaikymas gyventojų poreikiams</t>
  </si>
  <si>
    <t>6.2.5.1. ES struktūrinių fondų ir kitų finansavimo šaltinių projektų vykdymas</t>
  </si>
  <si>
    <t>1.3.5.</t>
  </si>
  <si>
    <t>1.4.1.</t>
  </si>
  <si>
    <t>1.5.</t>
  </si>
  <si>
    <t>1.5.1.</t>
  </si>
  <si>
    <t>1.5.2.</t>
  </si>
  <si>
    <t>1.5.3.</t>
  </si>
  <si>
    <t>Skuodo miesto seniūnija</t>
  </si>
  <si>
    <t>Ylakių gimnazija</t>
  </si>
  <si>
    <t>Ugdymo ir sporto paslaugų kokybės ir prieinamumo užtikrinimo programa Nr. 1</t>
  </si>
  <si>
    <t>1.1.1.3.Ugdymo proceso organizavimas ir vykdymas gimnazijose</t>
  </si>
  <si>
    <t>3.2.</t>
  </si>
  <si>
    <t>3.2.1.</t>
  </si>
  <si>
    <t>6.</t>
  </si>
  <si>
    <t>6.1.</t>
  </si>
  <si>
    <t>6.1.1.</t>
  </si>
  <si>
    <t>8.</t>
  </si>
  <si>
    <t>8.1.</t>
  </si>
  <si>
    <t>8.1.1.</t>
  </si>
  <si>
    <t>9.</t>
  </si>
  <si>
    <t>9.1.</t>
  </si>
  <si>
    <t>9.1.1.</t>
  </si>
  <si>
    <t>Pajamos už prekes ir paslaugas</t>
  </si>
  <si>
    <t>1.4.2.1.2.1.</t>
  </si>
  <si>
    <t>Pajamos už ilgalaikio ir trumpalaikio materialiojo turto nuomą</t>
  </si>
  <si>
    <t xml:space="preserve">Kitos pajamos </t>
  </si>
  <si>
    <t>2025 m. rugsėjo  d. sprendimu Nr. T9-</t>
  </si>
  <si>
    <t>Biudžetinių įstaigų ir specialiųjų programų lėšos</t>
  </si>
  <si>
    <t>1.2.7.1. ES struktūrinių fondų ir kitų finansavimo šaltinių projektų vykdymas</t>
  </si>
  <si>
    <t>1.3.2.1. Vaikų, mokinių ir studentų skatinimas ir rėmimas</t>
  </si>
  <si>
    <t>2.1.2.7. Būsto šildymo išlaidų, geriamojo vandens išlaidų ir karšto vandens išlaidų kompensavimas</t>
  </si>
  <si>
    <t>2.1.3.5. Akredituotos socialinės reabilitacijos bendruomenėje organizavimas ir teikimas</t>
  </si>
  <si>
    <t>3.1.2.1. Kultūros paveldo objektų tvarkymas</t>
  </si>
  <si>
    <t>3.2.1.5. Vaclovo Into akmenų muziejaus rėmimas</t>
  </si>
  <si>
    <t>6.1.3.6.Vandentiekio ir nuotekų tinklų infrastruktūros tvarkymas</t>
  </si>
  <si>
    <t>Lenkimų seniūnija</t>
  </si>
  <si>
    <t>2.1.2.2. Socialinio būsto ir savivaldybės būstų fondų plėtros programos įgyvendinimas</t>
  </si>
  <si>
    <t>Skuodo muziejus</t>
  </si>
  <si>
    <t>Skuodo Pranciškaus Žadeikio gimnazija</t>
  </si>
  <si>
    <t>Ugdymo kokybės ir mokymosi aplinkos užtikrinimo programa Nr. 1</t>
  </si>
  <si>
    <t>Mosėdžio gimnazija</t>
  </si>
  <si>
    <t>1.1.1.2. Ugdymo proceso organizavimas ir vykdymas pagrindinėse mokyklose ir progimnazijose</t>
  </si>
  <si>
    <t>1.2.3.1. Mokymo lėšų rezervas</t>
  </si>
  <si>
    <t>Mosėdžio miestelio bendruomeninės infrastruktūros atnaujinimas</t>
  </si>
  <si>
    <r>
      <t xml:space="preserve">Lėšos akredituotai </t>
    </r>
    <r>
      <rPr>
        <sz val="10"/>
        <color rgb="FF000000"/>
        <rFont val="Times New Roman"/>
        <family val="1"/>
      </rPr>
      <t xml:space="preserve">socialinei reabilitacijai </t>
    </r>
    <r>
      <rPr>
        <sz val="10"/>
        <color indexed="8"/>
        <rFont val="Times New Roman"/>
        <family val="1"/>
      </rPr>
      <t>neįgaliesiems bendruomenėje organizuoti, teikti ir administruoti</t>
    </r>
  </si>
  <si>
    <t>1.5.4.</t>
  </si>
  <si>
    <t>6.2.1.27. Projekto „Mosėdžio miestelio bendruomeninės infrastruktūros atnaujinimas“ įgyvendinimas</t>
  </si>
  <si>
    <t>Europos Sąjungos  lėšos</t>
  </si>
  <si>
    <t>Skuodo socialinių paslaugų šeimai centras</t>
  </si>
  <si>
    <t>Skuodo socialinių paslaugų šeimai centro veiklos užtikrinimas</t>
  </si>
  <si>
    <t>Tėvų globos netekusių vaikų laikinosios globos (rūpybos) šeimoje ir globėjų veiklos organizavimas</t>
  </si>
  <si>
    <t>10.</t>
  </si>
  <si>
    <t>10.1.</t>
  </si>
  <si>
    <t>10.1.1.</t>
  </si>
  <si>
    <t>10.1.2.</t>
  </si>
  <si>
    <t xml:space="preserve">                                               2025 m. rugsėjo  d. sprendimu Nr. T9-  </t>
  </si>
  <si>
    <t>3.1.1.6. Skuodo muziejaus veiklos organizavimo užtikrinimas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</si>
</sst>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1"/>
      <color indexed="8"/>
      <name val="Calibri"/>
      <family val="2"/>
    </font>
    <font>
      <sz val="10"/>
      <name val="Arial"/>
      <family val="2"/>
      <charset val="186"/>
    </font>
    <font>
      <sz val="10"/>
      <name val="Times New Roman"/>
      <family val="1"/>
      <charset val="186"/>
    </font>
    <font>
      <sz val="11"/>
      <name val="Times New Roman"/>
      <family val="1"/>
      <charset val="186"/>
    </font>
    <font>
      <b/>
      <sz val="10"/>
      <name val="Times New Roman"/>
      <family val="1"/>
      <charset val="186"/>
    </font>
    <font>
      <sz val="8"/>
      <name val="Times New Roman"/>
      <family val="1"/>
      <charset val="186"/>
    </font>
    <font>
      <b/>
      <sz val="10"/>
      <color indexed="8"/>
      <name val="Times New Roman"/>
      <family val="1"/>
      <charset val="186"/>
    </font>
    <font>
      <sz val="10"/>
      <name val="Times New Roman"/>
      <family val="1"/>
    </font>
    <font>
      <b/>
      <sz val="10"/>
      <name val="Times New Roman"/>
      <family val="1"/>
    </font>
    <font>
      <b/>
      <sz val="12"/>
      <name val="Times New Roman"/>
      <family val="1"/>
      <charset val="186"/>
    </font>
    <font>
      <b/>
      <sz val="10"/>
      <color indexed="8"/>
      <name val="Times New Roman"/>
      <family val="1"/>
    </font>
    <font>
      <sz val="10"/>
      <color indexed="8"/>
      <name val="Times New Roman"/>
      <family val="1"/>
      <charset val="186"/>
    </font>
    <font>
      <sz val="10"/>
      <color indexed="8"/>
      <name val="Times New Roman"/>
      <family val="1"/>
    </font>
    <font>
      <sz val="11"/>
      <name val="Times New Roman"/>
      <family val="1"/>
    </font>
    <font>
      <b/>
      <sz val="11"/>
      <name val="Times New Roman"/>
      <family val="1"/>
    </font>
    <font>
      <b/>
      <sz val="11"/>
      <color indexed="8"/>
      <name val="Times New Roman"/>
      <family val="1"/>
    </font>
    <font>
      <sz val="8"/>
      <name val="Calibri"/>
      <family val="2"/>
    </font>
    <font>
      <b/>
      <sz val="11"/>
      <name val="Times New Roman"/>
      <family val="1"/>
      <charset val="186"/>
    </font>
    <font>
      <sz val="11"/>
      <color theme="1"/>
      <name val="Times New Roman"/>
      <family val="1"/>
      <charset val="186"/>
    </font>
    <font>
      <sz val="12"/>
      <color theme="1"/>
      <name val="Times New Roman"/>
      <family val="1"/>
      <charset val="186"/>
    </font>
    <font>
      <sz val="11"/>
      <color theme="1"/>
      <name val="Times New Roman"/>
      <family val="1"/>
    </font>
    <font>
      <b/>
      <sz val="11"/>
      <color indexed="8"/>
      <name val="Times New Roman"/>
      <family val="1"/>
      <charset val="186"/>
    </font>
    <font>
      <sz val="10"/>
      <color rgb="FF00000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76">
    <xf numFmtId="0" fontId="0" fillId="0" borderId="0" xfId="0"/>
    <xf numFmtId="0" fontId="2" fillId="0" borderId="0" xfId="1" applyFont="1"/>
    <xf numFmtId="0" fontId="3" fillId="0" borderId="0" xfId="1" applyFont="1"/>
    <xf numFmtId="0" fontId="3" fillId="0" borderId="0" xfId="1" applyFont="1" applyAlignment="1">
      <alignment horizontal="left"/>
    </xf>
    <xf numFmtId="0" fontId="2" fillId="0" borderId="0" xfId="1" applyFont="1" applyAlignment="1">
      <alignment horizontal="left"/>
    </xf>
    <xf numFmtId="0" fontId="4" fillId="0" borderId="0" xfId="1" applyFont="1" applyAlignment="1">
      <alignment horizontal="center" wrapText="1"/>
    </xf>
    <xf numFmtId="0" fontId="11" fillId="0" borderId="0" xfId="0" applyFont="1"/>
    <xf numFmtId="0" fontId="11" fillId="0" borderId="0" xfId="0" applyFont="1" applyAlignment="1">
      <alignment horizontal="right"/>
    </xf>
    <xf numFmtId="0" fontId="11" fillId="0" borderId="7" xfId="0" applyFont="1" applyBorder="1" applyAlignment="1">
      <alignment horizontal="left" vertical="center" wrapText="1"/>
    </xf>
    <xf numFmtId="0" fontId="11" fillId="0" borderId="8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6" fillId="0" borderId="1" xfId="0" applyFont="1" applyBorder="1"/>
    <xf numFmtId="0" fontId="10" fillId="0" borderId="1" xfId="0" applyFont="1" applyBorder="1"/>
    <xf numFmtId="0" fontId="10" fillId="0" borderId="1" xfId="0" applyFont="1" applyBorder="1" applyAlignment="1">
      <alignment wrapText="1"/>
    </xf>
    <xf numFmtId="0" fontId="11" fillId="0" borderId="6" xfId="0" applyFont="1" applyBorder="1"/>
    <xf numFmtId="0" fontId="6" fillId="0" borderId="3" xfId="0" applyFont="1" applyBorder="1"/>
    <xf numFmtId="0" fontId="11" fillId="0" borderId="0" xfId="0" applyFont="1" applyAlignment="1">
      <alignment horizontal="center"/>
    </xf>
    <xf numFmtId="1" fontId="11" fillId="0" borderId="0" xfId="0" applyNumberFormat="1" applyFont="1"/>
    <xf numFmtId="3" fontId="6" fillId="0" borderId="1" xfId="0" applyNumberFormat="1" applyFont="1" applyBorder="1"/>
    <xf numFmtId="3" fontId="8" fillId="2" borderId="1" xfId="0" applyNumberFormat="1" applyFont="1" applyFill="1" applyBorder="1"/>
    <xf numFmtId="3" fontId="6" fillId="0" borderId="4" xfId="0" applyNumberFormat="1" applyFont="1" applyBorder="1"/>
    <xf numFmtId="0" fontId="15" fillId="0" borderId="2" xfId="1" applyFont="1" applyBorder="1" applyAlignment="1">
      <alignment wrapText="1"/>
    </xf>
    <xf numFmtId="0" fontId="2" fillId="0" borderId="1" xfId="1" applyFont="1" applyBorder="1" applyAlignment="1">
      <alignment horizontal="center" vertical="center" wrapText="1"/>
    </xf>
    <xf numFmtId="0" fontId="2" fillId="0" borderId="1" xfId="1" applyFont="1" applyBorder="1" applyAlignment="1">
      <alignment vertical="center" wrapText="1"/>
    </xf>
    <xf numFmtId="49" fontId="13" fillId="0" borderId="1" xfId="1" applyNumberFormat="1" applyFont="1" applyBorder="1" applyAlignment="1">
      <alignment horizontal="center"/>
    </xf>
    <xf numFmtId="0" fontId="5" fillId="0" borderId="1" xfId="1" applyFont="1" applyBorder="1" applyAlignment="1">
      <alignment horizontal="center" vertical="center" wrapText="1"/>
    </xf>
    <xf numFmtId="0" fontId="5" fillId="0" borderId="1" xfId="1" applyFont="1" applyBorder="1" applyAlignment="1">
      <alignment horizontal="center" vertical="center"/>
    </xf>
    <xf numFmtId="0" fontId="14" fillId="0" borderId="1" xfId="1" applyFont="1" applyBorder="1" applyAlignment="1">
      <alignment horizontal="left" vertical="center"/>
    </xf>
    <xf numFmtId="3" fontId="14" fillId="0" borderId="1" xfId="1" applyNumberFormat="1" applyFont="1" applyBorder="1" applyAlignment="1">
      <alignment horizontal="center" vertical="center"/>
    </xf>
    <xf numFmtId="3" fontId="13" fillId="0" borderId="1" xfId="1" applyNumberFormat="1" applyFont="1" applyBorder="1" applyAlignment="1">
      <alignment horizontal="center" vertical="center"/>
    </xf>
    <xf numFmtId="0" fontId="13" fillId="0" borderId="0" xfId="1" applyFont="1" applyAlignment="1">
      <alignment horizontal="center"/>
    </xf>
    <xf numFmtId="0" fontId="14" fillId="0" borderId="1" xfId="1" applyFont="1" applyBorder="1" applyAlignment="1">
      <alignment horizontal="center" vertical="center"/>
    </xf>
    <xf numFmtId="0" fontId="13" fillId="0" borderId="1" xfId="1" applyFont="1" applyBorder="1" applyAlignment="1">
      <alignment horizontal="center" vertical="center"/>
    </xf>
    <xf numFmtId="3" fontId="7" fillId="0" borderId="1" xfId="0" applyNumberFormat="1" applyFont="1" applyBorder="1"/>
    <xf numFmtId="3" fontId="8" fillId="0" borderId="1" xfId="0" applyNumberFormat="1" applyFont="1" applyBorder="1"/>
    <xf numFmtId="0" fontId="7" fillId="0" borderId="0" xfId="1" applyFont="1" applyAlignment="1">
      <alignment horizontal="right" wrapText="1"/>
    </xf>
    <xf numFmtId="0" fontId="17" fillId="0" borderId="2" xfId="1" applyFont="1" applyBorder="1" applyAlignment="1">
      <alignment wrapText="1"/>
    </xf>
    <xf numFmtId="0" fontId="14" fillId="0" borderId="1" xfId="1" applyFont="1" applyBorder="1" applyAlignment="1">
      <alignment horizontal="center"/>
    </xf>
    <xf numFmtId="0" fontId="13" fillId="0" borderId="1" xfId="1" applyFont="1" applyBorder="1" applyAlignment="1">
      <alignment horizontal="center"/>
    </xf>
    <xf numFmtId="49" fontId="14" fillId="0" borderId="1" xfId="1" applyNumberFormat="1" applyFont="1" applyBorder="1" applyAlignment="1">
      <alignment horizontal="center"/>
    </xf>
    <xf numFmtId="0" fontId="12" fillId="0" borderId="1" xfId="0" applyFont="1" applyBorder="1"/>
    <xf numFmtId="0" fontId="8" fillId="0" borderId="2" xfId="1" applyFont="1" applyBorder="1" applyAlignment="1">
      <alignment horizontal="center"/>
    </xf>
    <xf numFmtId="0" fontId="10" fillId="0" borderId="5" xfId="0" applyFont="1" applyBorder="1" applyAlignment="1">
      <alignment wrapText="1"/>
    </xf>
    <xf numFmtId="0" fontId="13" fillId="2" borderId="2" xfId="1" applyFont="1" applyFill="1" applyBorder="1"/>
    <xf numFmtId="0" fontId="15" fillId="0" borderId="1" xfId="1" applyFont="1" applyBorder="1" applyAlignment="1">
      <alignment horizontal="left" wrapText="1"/>
    </xf>
    <xf numFmtId="49" fontId="19" fillId="3" borderId="1" xfId="0" applyNumberFormat="1" applyFont="1" applyFill="1" applyBorder="1" applyAlignment="1">
      <alignment horizontal="left" vertical="top" wrapText="1"/>
    </xf>
    <xf numFmtId="49" fontId="18" fillId="3" borderId="1" xfId="0" applyNumberFormat="1" applyFont="1" applyFill="1" applyBorder="1" applyAlignment="1">
      <alignment horizontal="left" vertical="top" wrapText="1"/>
    </xf>
    <xf numFmtId="0" fontId="13" fillId="2" borderId="1" xfId="0" applyFont="1" applyFill="1" applyBorder="1" applyAlignment="1">
      <alignment wrapText="1"/>
    </xf>
    <xf numFmtId="0" fontId="13" fillId="0" borderId="2" xfId="1" applyFont="1" applyBorder="1" applyAlignment="1">
      <alignment horizontal="center"/>
    </xf>
    <xf numFmtId="0" fontId="14" fillId="0" borderId="2" xfId="1" applyFont="1" applyBorder="1"/>
    <xf numFmtId="0" fontId="14" fillId="0" borderId="2" xfId="1" applyFont="1" applyBorder="1" applyAlignment="1">
      <alignment wrapText="1"/>
    </xf>
    <xf numFmtId="0" fontId="14" fillId="0" borderId="1" xfId="1" applyFont="1" applyBorder="1" applyAlignment="1">
      <alignment horizontal="left"/>
    </xf>
    <xf numFmtId="49" fontId="13" fillId="0" borderId="1" xfId="1" applyNumberFormat="1" applyFont="1" applyBorder="1" applyAlignment="1">
      <alignment horizontal="center" vertical="center"/>
    </xf>
    <xf numFmtId="0" fontId="3" fillId="0" borderId="2" xfId="1" applyFont="1" applyBorder="1" applyAlignment="1">
      <alignment wrapText="1"/>
    </xf>
    <xf numFmtId="0" fontId="20" fillId="0" borderId="1" xfId="0" applyFont="1" applyBorder="1" applyAlignment="1">
      <alignment wrapText="1"/>
    </xf>
    <xf numFmtId="49" fontId="20" fillId="3" borderId="2" xfId="0" applyNumberFormat="1" applyFont="1" applyFill="1" applyBorder="1" applyAlignment="1">
      <alignment horizontal="left" vertical="top" wrapText="1"/>
    </xf>
    <xf numFmtId="49" fontId="20" fillId="3" borderId="1" xfId="0" applyNumberFormat="1" applyFont="1" applyFill="1" applyBorder="1" applyAlignment="1">
      <alignment horizontal="left" vertical="top" wrapText="1"/>
    </xf>
    <xf numFmtId="0" fontId="21" fillId="0" borderId="2" xfId="1" applyFont="1" applyBorder="1" applyAlignment="1">
      <alignment wrapText="1"/>
    </xf>
    <xf numFmtId="0" fontId="11" fillId="0" borderId="1" xfId="0" applyFont="1" applyBorder="1"/>
    <xf numFmtId="0" fontId="14" fillId="2" borderId="2" xfId="1" applyFont="1" applyFill="1" applyBorder="1"/>
    <xf numFmtId="49" fontId="17" fillId="0" borderId="1" xfId="1" applyNumberFormat="1" applyFont="1" applyBorder="1" applyAlignment="1">
      <alignment horizontal="center"/>
    </xf>
    <xf numFmtId="0" fontId="12" fillId="0" borderId="2" xfId="0" applyFont="1" applyBorder="1" applyAlignment="1">
      <alignment wrapText="1"/>
    </xf>
    <xf numFmtId="0" fontId="13" fillId="0" borderId="2" xfId="1" applyFont="1" applyBorder="1" applyAlignment="1">
      <alignment wrapText="1"/>
    </xf>
    <xf numFmtId="49" fontId="3" fillId="0" borderId="1" xfId="1" applyNumberFormat="1" applyFont="1" applyBorder="1" applyAlignment="1">
      <alignment horizontal="center"/>
    </xf>
    <xf numFmtId="0" fontId="9" fillId="0" borderId="2" xfId="1" applyFont="1" applyBorder="1"/>
    <xf numFmtId="49" fontId="18" fillId="0" borderId="1" xfId="0" applyNumberFormat="1" applyFont="1" applyBorder="1" applyAlignment="1">
      <alignment horizontal="left" vertical="top" wrapText="1"/>
    </xf>
    <xf numFmtId="49" fontId="17" fillId="2" borderId="1" xfId="1" applyNumberFormat="1" applyFont="1" applyFill="1" applyBorder="1" applyAlignment="1">
      <alignment horizontal="center"/>
    </xf>
    <xf numFmtId="0" fontId="17" fillId="2" borderId="2" xfId="1" applyFont="1" applyFill="1" applyBorder="1"/>
    <xf numFmtId="0" fontId="21" fillId="2" borderId="2" xfId="1" applyFont="1" applyFill="1" applyBorder="1" applyAlignment="1">
      <alignment wrapText="1"/>
    </xf>
    <xf numFmtId="49" fontId="3" fillId="2" borderId="1" xfId="1" applyNumberFormat="1" applyFont="1" applyFill="1" applyBorder="1" applyAlignment="1">
      <alignment horizontal="center"/>
    </xf>
    <xf numFmtId="0" fontId="3" fillId="2" borderId="2" xfId="1" applyFont="1" applyFill="1" applyBorder="1" applyAlignment="1">
      <alignment wrapText="1"/>
    </xf>
    <xf numFmtId="0" fontId="11" fillId="0" borderId="10" xfId="0" applyFont="1" applyBorder="1" applyAlignment="1">
      <alignment horizontal="center"/>
    </xf>
    <xf numFmtId="0" fontId="11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9" fillId="0" borderId="0" xfId="1" applyFont="1" applyAlignment="1">
      <alignment horizontal="center" wrapText="1"/>
    </xf>
    <xf numFmtId="0" fontId="13" fillId="0" borderId="10" xfId="1" applyFont="1" applyBorder="1" applyAlignment="1">
      <alignment horizontal="center"/>
    </xf>
  </cellXfs>
  <cellStyles count="3">
    <cellStyle name="Įprastas" xfId="0" builtinId="0"/>
    <cellStyle name="Normal 2" xfId="2" xr:uid="{9FD68C6E-B7FD-4AE0-958E-C702A9EBE3F3}"/>
    <cellStyle name="Paprastas 2" xfId="1" xr:uid="{E3A22214-675A-4DCA-9EC7-FE1AAF83893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782443-BBE4-4203-AD58-634ABAC741C3}">
  <dimension ref="A1:C51"/>
  <sheetViews>
    <sheetView topLeftCell="A13" zoomScaleNormal="100" workbookViewId="0">
      <selection activeCell="B3" sqref="B3:C3"/>
    </sheetView>
  </sheetViews>
  <sheetFormatPr defaultColWidth="9.109375" defaultRowHeight="13.2" x14ac:dyDescent="0.25"/>
  <cols>
    <col min="1" max="1" width="11" style="6" customWidth="1"/>
    <col min="2" max="2" width="50.5546875" style="6" customWidth="1"/>
    <col min="3" max="3" width="16.6640625" style="6" customWidth="1"/>
    <col min="4" max="16384" width="9.109375" style="6"/>
  </cols>
  <sheetData>
    <row r="1" spans="1:3" x14ac:dyDescent="0.25">
      <c r="B1" s="72" t="s">
        <v>31</v>
      </c>
      <c r="C1" s="72"/>
    </row>
    <row r="2" spans="1:3" x14ac:dyDescent="0.25">
      <c r="B2" s="72" t="s">
        <v>37</v>
      </c>
      <c r="C2" s="72"/>
    </row>
    <row r="3" spans="1:3" x14ac:dyDescent="0.25">
      <c r="B3" s="72" t="s">
        <v>132</v>
      </c>
      <c r="C3" s="72"/>
    </row>
    <row r="4" spans="1:3" x14ac:dyDescent="0.25">
      <c r="B4" s="72" t="s">
        <v>29</v>
      </c>
      <c r="C4" s="72"/>
    </row>
    <row r="5" spans="1:3" ht="9" customHeight="1" x14ac:dyDescent="0.25"/>
    <row r="6" spans="1:3" x14ac:dyDescent="0.25">
      <c r="A6" s="73" t="s">
        <v>43</v>
      </c>
      <c r="B6" s="73"/>
      <c r="C6" s="73"/>
    </row>
    <row r="7" spans="1:3" ht="6.75" customHeight="1" x14ac:dyDescent="0.25"/>
    <row r="8" spans="1:3" ht="13.8" thickBot="1" x14ac:dyDescent="0.3">
      <c r="C8" s="7" t="s">
        <v>14</v>
      </c>
    </row>
    <row r="9" spans="1:3" ht="27.6" thickTop="1" thickBot="1" x14ac:dyDescent="0.3">
      <c r="A9" s="8" t="s">
        <v>15</v>
      </c>
      <c r="B9" s="9" t="s">
        <v>16</v>
      </c>
      <c r="C9" s="10" t="s">
        <v>17</v>
      </c>
    </row>
    <row r="10" spans="1:3" ht="13.8" thickTop="1" x14ac:dyDescent="0.25">
      <c r="A10" s="11" t="s">
        <v>13</v>
      </c>
      <c r="B10" s="11" t="s">
        <v>18</v>
      </c>
      <c r="C10" s="18">
        <f>C11</f>
        <v>30841</v>
      </c>
    </row>
    <row r="11" spans="1:3" x14ac:dyDescent="0.25">
      <c r="A11" s="11" t="s">
        <v>19</v>
      </c>
      <c r="B11" s="11" t="s">
        <v>20</v>
      </c>
      <c r="C11" s="18">
        <f>C12+C15</f>
        <v>30841</v>
      </c>
    </row>
    <row r="12" spans="1:3" ht="26.4" x14ac:dyDescent="0.25">
      <c r="A12" s="12" t="s">
        <v>21</v>
      </c>
      <c r="B12" s="13" t="s">
        <v>22</v>
      </c>
      <c r="C12" s="19">
        <f>C13</f>
        <v>-149</v>
      </c>
    </row>
    <row r="13" spans="1:3" x14ac:dyDescent="0.25">
      <c r="A13" s="12" t="s">
        <v>45</v>
      </c>
      <c r="B13" s="42" t="s">
        <v>46</v>
      </c>
      <c r="C13" s="34">
        <f>SUM(C14:C14)</f>
        <v>-149</v>
      </c>
    </row>
    <row r="14" spans="1:3" ht="26.4" x14ac:dyDescent="0.25">
      <c r="A14" s="40"/>
      <c r="B14" s="61" t="s">
        <v>121</v>
      </c>
      <c r="C14" s="33">
        <v>-149</v>
      </c>
    </row>
    <row r="15" spans="1:3" x14ac:dyDescent="0.25">
      <c r="A15" s="12" t="s">
        <v>38</v>
      </c>
      <c r="B15" s="13" t="s">
        <v>39</v>
      </c>
      <c r="C15" s="33">
        <f>C16</f>
        <v>30990</v>
      </c>
    </row>
    <row r="16" spans="1:3" ht="39.6" x14ac:dyDescent="0.25">
      <c r="A16" s="12" t="s">
        <v>47</v>
      </c>
      <c r="B16" s="42" t="s">
        <v>48</v>
      </c>
      <c r="C16" s="34">
        <f>C17</f>
        <v>30990</v>
      </c>
    </row>
    <row r="17" spans="1:3" ht="26.4" x14ac:dyDescent="0.25">
      <c r="A17" s="40"/>
      <c r="B17" s="61" t="s">
        <v>120</v>
      </c>
      <c r="C17" s="33">
        <v>30990</v>
      </c>
    </row>
    <row r="18" spans="1:3" x14ac:dyDescent="0.25">
      <c r="A18" s="11" t="s">
        <v>50</v>
      </c>
      <c r="B18" s="11" t="s">
        <v>102</v>
      </c>
      <c r="C18" s="34">
        <f>C19</f>
        <v>5410</v>
      </c>
    </row>
    <row r="19" spans="1:3" x14ac:dyDescent="0.25">
      <c r="A19" s="11" t="s">
        <v>49</v>
      </c>
      <c r="B19" s="11" t="s">
        <v>99</v>
      </c>
      <c r="C19" s="34">
        <f>C20</f>
        <v>5410</v>
      </c>
    </row>
    <row r="20" spans="1:3" ht="13.8" thickBot="1" x14ac:dyDescent="0.3">
      <c r="A20" s="58" t="s">
        <v>100</v>
      </c>
      <c r="B20" s="58" t="s">
        <v>101</v>
      </c>
      <c r="C20" s="33">
        <v>5410</v>
      </c>
    </row>
    <row r="21" spans="1:3" ht="15" customHeight="1" thickBot="1" x14ac:dyDescent="0.3">
      <c r="A21" s="14"/>
      <c r="B21" s="15" t="s">
        <v>23</v>
      </c>
      <c r="C21" s="20">
        <f>C10+C18</f>
        <v>36251</v>
      </c>
    </row>
    <row r="22" spans="1:3" x14ac:dyDescent="0.25">
      <c r="A22" s="71" t="s">
        <v>24</v>
      </c>
      <c r="B22" s="71"/>
      <c r="C22" s="71"/>
    </row>
    <row r="23" spans="1:3" x14ac:dyDescent="0.25">
      <c r="A23" s="16"/>
      <c r="B23" s="16"/>
      <c r="C23" s="16"/>
    </row>
    <row r="24" spans="1:3" x14ac:dyDescent="0.25">
      <c r="A24" s="16"/>
      <c r="B24" s="16"/>
      <c r="C24" s="16"/>
    </row>
    <row r="25" spans="1:3" x14ac:dyDescent="0.25">
      <c r="A25" s="16"/>
      <c r="B25" s="16"/>
      <c r="C25" s="16"/>
    </row>
    <row r="26" spans="1:3" x14ac:dyDescent="0.25">
      <c r="A26" s="16"/>
      <c r="B26" s="16"/>
      <c r="C26" s="16"/>
    </row>
    <row r="27" spans="1:3" x14ac:dyDescent="0.25">
      <c r="A27" s="16"/>
      <c r="B27" s="16"/>
      <c r="C27" s="16"/>
    </row>
    <row r="28" spans="1:3" x14ac:dyDescent="0.25">
      <c r="A28" s="16"/>
      <c r="B28" s="16"/>
      <c r="C28" s="16"/>
    </row>
    <row r="29" spans="1:3" x14ac:dyDescent="0.25">
      <c r="A29" s="16"/>
      <c r="B29" s="16"/>
      <c r="C29" s="16"/>
    </row>
    <row r="30" spans="1:3" x14ac:dyDescent="0.25">
      <c r="A30" s="6" t="s">
        <v>42</v>
      </c>
      <c r="C30" s="16"/>
    </row>
    <row r="31" spans="1:3" x14ac:dyDescent="0.25">
      <c r="A31" s="16"/>
      <c r="B31" s="16"/>
      <c r="C31" s="16"/>
    </row>
    <row r="32" spans="1:3" x14ac:dyDescent="0.25">
      <c r="A32" s="16"/>
      <c r="B32" s="16"/>
      <c r="C32" s="16"/>
    </row>
    <row r="33" spans="1:3" x14ac:dyDescent="0.25">
      <c r="A33" s="16"/>
      <c r="B33" s="16"/>
      <c r="C33" s="16"/>
    </row>
    <row r="34" spans="1:3" x14ac:dyDescent="0.25">
      <c r="A34" s="16"/>
      <c r="B34" s="16"/>
      <c r="C34" s="16"/>
    </row>
    <row r="35" spans="1:3" x14ac:dyDescent="0.25">
      <c r="A35" s="16"/>
      <c r="B35" s="16"/>
      <c r="C35" s="16"/>
    </row>
    <row r="36" spans="1:3" x14ac:dyDescent="0.25">
      <c r="A36" s="16"/>
      <c r="B36" s="16"/>
      <c r="C36" s="16"/>
    </row>
    <row r="37" spans="1:3" x14ac:dyDescent="0.25">
      <c r="A37" s="16"/>
      <c r="B37" s="16"/>
      <c r="C37" s="16"/>
    </row>
    <row r="38" spans="1:3" x14ac:dyDescent="0.25">
      <c r="A38" s="16"/>
      <c r="B38" s="16"/>
      <c r="C38" s="16"/>
    </row>
    <row r="39" spans="1:3" x14ac:dyDescent="0.25">
      <c r="A39" s="16"/>
      <c r="B39" s="16"/>
      <c r="C39" s="16"/>
    </row>
    <row r="40" spans="1:3" x14ac:dyDescent="0.25">
      <c r="A40" s="16"/>
      <c r="B40" s="16"/>
      <c r="C40" s="16"/>
    </row>
    <row r="41" spans="1:3" ht="12.75" customHeight="1" x14ac:dyDescent="0.25"/>
    <row r="42" spans="1:3" ht="12.75" customHeight="1" x14ac:dyDescent="0.25"/>
    <row r="43" spans="1:3" ht="12.75" customHeight="1" x14ac:dyDescent="0.25"/>
    <row r="44" spans="1:3" ht="12.75" customHeight="1" x14ac:dyDescent="0.25"/>
    <row r="45" spans="1:3" ht="12.75" customHeight="1" x14ac:dyDescent="0.25">
      <c r="C45" s="17"/>
    </row>
    <row r="46" spans="1:3" ht="12.75" customHeight="1" x14ac:dyDescent="0.25"/>
    <row r="47" spans="1:3" ht="12.75" customHeight="1" x14ac:dyDescent="0.25"/>
    <row r="48" spans="1:3" ht="12.75" customHeight="1" x14ac:dyDescent="0.25"/>
    <row r="49" ht="12.75" customHeight="1" x14ac:dyDescent="0.25"/>
    <row r="50" ht="12.75" customHeight="1" x14ac:dyDescent="0.25"/>
    <row r="51" ht="12.75" customHeight="1" x14ac:dyDescent="0.25"/>
  </sheetData>
  <mergeCells count="6">
    <mergeCell ref="A22:C22"/>
    <mergeCell ref="B1:C1"/>
    <mergeCell ref="B2:C2"/>
    <mergeCell ref="B3:C3"/>
    <mergeCell ref="A6:C6"/>
    <mergeCell ref="B4:C4"/>
  </mergeCells>
  <printOptions horizontalCentered="1"/>
  <pageMargins left="1.1811023622047245" right="0.39370078740157483" top="0.78740157480314965" bottom="0.78740157480314965" header="0.31496062992125984" footer="0.31496062992125984"/>
  <pageSetup paperSize="9" orientation="portrait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138443-3989-4DAF-91FE-28E881D87C0C}">
  <sheetPr>
    <pageSetUpPr fitToPage="1"/>
  </sheetPr>
  <dimension ref="A1:G113"/>
  <sheetViews>
    <sheetView showZeros="0" tabSelected="1" topLeftCell="A43" zoomScaleNormal="100" workbookViewId="0">
      <selection activeCell="B47" sqref="B47"/>
    </sheetView>
  </sheetViews>
  <sheetFormatPr defaultColWidth="9.109375" defaultRowHeight="13.2" x14ac:dyDescent="0.25"/>
  <cols>
    <col min="1" max="1" width="6.109375" style="1" customWidth="1"/>
    <col min="2" max="2" width="53.5546875" style="1" customWidth="1"/>
    <col min="3" max="3" width="15.6640625" style="1" customWidth="1"/>
    <col min="4" max="7" width="13.6640625" style="1" customWidth="1"/>
    <col min="8" max="16384" width="9.109375" style="1"/>
  </cols>
  <sheetData>
    <row r="1" spans="1:7" ht="14.25" customHeight="1" x14ac:dyDescent="0.25">
      <c r="C1" s="2"/>
      <c r="D1" s="2"/>
      <c r="E1" s="2" t="s">
        <v>0</v>
      </c>
      <c r="F1" s="2"/>
    </row>
    <row r="2" spans="1:7" ht="13.8" x14ac:dyDescent="0.25">
      <c r="C2" s="3"/>
      <c r="D2" s="3"/>
      <c r="E2" s="3" t="s">
        <v>1</v>
      </c>
      <c r="F2" s="3"/>
    </row>
    <row r="3" spans="1:7" ht="13.8" x14ac:dyDescent="0.25">
      <c r="C3" s="3"/>
      <c r="D3" s="3"/>
      <c r="E3" s="3" t="s">
        <v>103</v>
      </c>
      <c r="F3" s="3"/>
    </row>
    <row r="4" spans="1:7" x14ac:dyDescent="0.25">
      <c r="E4" s="1" t="s">
        <v>30</v>
      </c>
    </row>
    <row r="5" spans="1:7" x14ac:dyDescent="0.25">
      <c r="C5" s="4"/>
    </row>
    <row r="6" spans="1:7" ht="15.75" customHeight="1" x14ac:dyDescent="0.3">
      <c r="A6" s="74" t="s">
        <v>44</v>
      </c>
      <c r="B6" s="74"/>
      <c r="C6" s="74"/>
      <c r="D6" s="74"/>
      <c r="E6" s="74"/>
      <c r="F6" s="74"/>
      <c r="G6" s="74"/>
    </row>
    <row r="7" spans="1:7" x14ac:dyDescent="0.25">
      <c r="B7" s="5"/>
      <c r="C7" s="5"/>
    </row>
    <row r="8" spans="1:7" x14ac:dyDescent="0.25">
      <c r="B8" s="5"/>
      <c r="C8" s="35"/>
      <c r="D8" s="35"/>
      <c r="E8" s="35"/>
      <c r="F8" s="35"/>
      <c r="G8" s="35" t="s">
        <v>14</v>
      </c>
    </row>
    <row r="9" spans="1:7" ht="72" customHeight="1" x14ac:dyDescent="0.25">
      <c r="A9" s="23" t="s">
        <v>2</v>
      </c>
      <c r="B9" s="22" t="s">
        <v>3</v>
      </c>
      <c r="C9" s="22" t="s">
        <v>4</v>
      </c>
      <c r="D9" s="22" t="s">
        <v>32</v>
      </c>
      <c r="E9" s="22" t="s">
        <v>124</v>
      </c>
      <c r="F9" s="22" t="s">
        <v>104</v>
      </c>
      <c r="G9" s="22" t="s">
        <v>33</v>
      </c>
    </row>
    <row r="10" spans="1:7" x14ac:dyDescent="0.25">
      <c r="A10" s="25">
        <v>1</v>
      </c>
      <c r="B10" s="25">
        <v>2</v>
      </c>
      <c r="C10" s="26">
        <v>3</v>
      </c>
      <c r="D10" s="26">
        <v>4</v>
      </c>
      <c r="E10" s="26">
        <v>5</v>
      </c>
      <c r="F10" s="26">
        <v>6</v>
      </c>
      <c r="G10" s="26">
        <v>7</v>
      </c>
    </row>
    <row r="11" spans="1:7" ht="13.8" x14ac:dyDescent="0.25">
      <c r="A11" s="31" t="s">
        <v>5</v>
      </c>
      <c r="B11" s="27" t="s">
        <v>9</v>
      </c>
      <c r="C11" s="28">
        <f>C12+C15+C18+C24+C26</f>
        <v>-35054</v>
      </c>
      <c r="D11" s="28">
        <f t="shared" ref="D11:G11" si="0">D12+D15+D18+D24+D26</f>
        <v>-149</v>
      </c>
      <c r="E11" s="28">
        <f t="shared" si="0"/>
        <v>30990</v>
      </c>
      <c r="F11" s="28">
        <f t="shared" si="0"/>
        <v>5410</v>
      </c>
      <c r="G11" s="28">
        <f t="shared" si="0"/>
        <v>-71305</v>
      </c>
    </row>
    <row r="12" spans="1:7" ht="27.6" x14ac:dyDescent="0.25">
      <c r="A12" s="31" t="s">
        <v>6</v>
      </c>
      <c r="B12" s="57" t="s">
        <v>86</v>
      </c>
      <c r="C12" s="28">
        <f>C13+C14</f>
        <v>-25056</v>
      </c>
      <c r="D12" s="28">
        <f t="shared" ref="D12:G12" si="1">D13+D14</f>
        <v>0</v>
      </c>
      <c r="E12" s="28"/>
      <c r="F12" s="28">
        <f t="shared" si="1"/>
        <v>0</v>
      </c>
      <c r="G12" s="28">
        <f t="shared" si="1"/>
        <v>-25056</v>
      </c>
    </row>
    <row r="13" spans="1:7" ht="27.6" x14ac:dyDescent="0.25">
      <c r="A13" s="32" t="s">
        <v>7</v>
      </c>
      <c r="B13" s="47" t="s">
        <v>105</v>
      </c>
      <c r="C13" s="29">
        <f>D13+E13+F13+G13</f>
        <v>-25705</v>
      </c>
      <c r="D13" s="29"/>
      <c r="E13" s="29"/>
      <c r="F13" s="29"/>
      <c r="G13" s="29">
        <v>-25705</v>
      </c>
    </row>
    <row r="14" spans="1:7" ht="15.6" x14ac:dyDescent="0.25">
      <c r="A14" s="32" t="s">
        <v>55</v>
      </c>
      <c r="B14" s="45" t="s">
        <v>106</v>
      </c>
      <c r="C14" s="29">
        <f>D14+F14+G14</f>
        <v>649</v>
      </c>
      <c r="D14" s="29"/>
      <c r="E14" s="29"/>
      <c r="F14" s="29"/>
      <c r="G14" s="29">
        <v>649</v>
      </c>
    </row>
    <row r="15" spans="1:7" ht="27.6" x14ac:dyDescent="0.25">
      <c r="A15" s="37" t="s">
        <v>35</v>
      </c>
      <c r="B15" s="21" t="s">
        <v>51</v>
      </c>
      <c r="C15" s="28">
        <f>SUM(C16:C17)</f>
        <v>-28749</v>
      </c>
      <c r="D15" s="28">
        <f>SUM(D16:D17)</f>
        <v>-149</v>
      </c>
      <c r="E15" s="28">
        <f>SUM(E16:E17)</f>
        <v>0</v>
      </c>
      <c r="F15" s="28">
        <f>SUM(F16:F17)</f>
        <v>0</v>
      </c>
      <c r="G15" s="28">
        <f>SUM(G16:G17)</f>
        <v>-28600</v>
      </c>
    </row>
    <row r="16" spans="1:7" ht="27.6" x14ac:dyDescent="0.25">
      <c r="A16" s="38" t="s">
        <v>36</v>
      </c>
      <c r="B16" s="54" t="s">
        <v>107</v>
      </c>
      <c r="C16" s="29">
        <f>D16+E16+F16+G16</f>
        <v>-28600</v>
      </c>
      <c r="D16" s="29"/>
      <c r="E16" s="29"/>
      <c r="F16" s="29"/>
      <c r="G16" s="29">
        <v>-28600</v>
      </c>
    </row>
    <row r="17" spans="1:7" ht="27.6" x14ac:dyDescent="0.25">
      <c r="A17" s="38" t="s">
        <v>41</v>
      </c>
      <c r="B17" s="54" t="s">
        <v>108</v>
      </c>
      <c r="C17" s="29">
        <f>D17+E17+F17+G17</f>
        <v>-149</v>
      </c>
      <c r="D17" s="29">
        <v>-149</v>
      </c>
      <c r="E17" s="29"/>
      <c r="F17" s="29"/>
      <c r="G17" s="29"/>
    </row>
    <row r="18" spans="1:7" ht="27.6" x14ac:dyDescent="0.25">
      <c r="A18" s="41" t="s">
        <v>13</v>
      </c>
      <c r="B18" s="21" t="s">
        <v>25</v>
      </c>
      <c r="C18" s="28">
        <f>SUM(C19:C23)</f>
        <v>-21552</v>
      </c>
      <c r="D18" s="28">
        <f t="shared" ref="D18:G18" si="2">SUM(D19:D23)</f>
        <v>0</v>
      </c>
      <c r="E18" s="28">
        <f t="shared" si="2"/>
        <v>0</v>
      </c>
      <c r="F18" s="28">
        <f t="shared" si="2"/>
        <v>0</v>
      </c>
      <c r="G18" s="28">
        <f t="shared" si="2"/>
        <v>-21552</v>
      </c>
    </row>
    <row r="19" spans="1:7" ht="13.8" x14ac:dyDescent="0.25">
      <c r="A19" s="32" t="s">
        <v>56</v>
      </c>
      <c r="B19" s="46" t="s">
        <v>74</v>
      </c>
      <c r="C19" s="29">
        <f>D19+E19+F19+G19</f>
        <v>-2105</v>
      </c>
      <c r="D19" s="29"/>
      <c r="E19" s="29"/>
      <c r="F19" s="29"/>
      <c r="G19" s="29">
        <v>-2105</v>
      </c>
    </row>
    <row r="20" spans="1:7" ht="27.6" x14ac:dyDescent="0.25">
      <c r="A20" s="32" t="s">
        <v>57</v>
      </c>
      <c r="B20" s="46" t="s">
        <v>40</v>
      </c>
      <c r="C20" s="29">
        <f>D20+E20+F20+G20</f>
        <v>2500</v>
      </c>
      <c r="D20" s="29"/>
      <c r="E20" s="29"/>
      <c r="F20" s="29"/>
      <c r="G20" s="29">
        <v>2500</v>
      </c>
    </row>
    <row r="21" spans="1:7" ht="13.8" x14ac:dyDescent="0.25">
      <c r="A21" s="32" t="s">
        <v>58</v>
      </c>
      <c r="B21" s="46" t="s">
        <v>109</v>
      </c>
      <c r="C21" s="29">
        <f>D21+E21+F21+G21</f>
        <v>-47847</v>
      </c>
      <c r="D21" s="29"/>
      <c r="E21" s="29"/>
      <c r="F21" s="29"/>
      <c r="G21" s="29">
        <v>-47847</v>
      </c>
    </row>
    <row r="22" spans="1:7" ht="13.8" x14ac:dyDescent="0.25">
      <c r="A22" s="32" t="s">
        <v>19</v>
      </c>
      <c r="B22" s="46" t="s">
        <v>110</v>
      </c>
      <c r="C22" s="29">
        <f>D22+E22+F22+G22</f>
        <v>900</v>
      </c>
      <c r="D22" s="29"/>
      <c r="E22" s="29"/>
      <c r="F22" s="29"/>
      <c r="G22" s="29">
        <v>900</v>
      </c>
    </row>
    <row r="23" spans="1:7" ht="27.6" x14ac:dyDescent="0.25">
      <c r="A23" s="32" t="s">
        <v>78</v>
      </c>
      <c r="B23" s="47" t="s">
        <v>75</v>
      </c>
      <c r="C23" s="29">
        <f>D23+E23+F23+G23</f>
        <v>25000</v>
      </c>
      <c r="D23" s="29"/>
      <c r="E23" s="29"/>
      <c r="F23" s="29"/>
      <c r="G23" s="29">
        <v>25000</v>
      </c>
    </row>
    <row r="24" spans="1:7" ht="27.6" x14ac:dyDescent="0.25">
      <c r="A24" s="39" t="s">
        <v>50</v>
      </c>
      <c r="B24" s="44" t="s">
        <v>52</v>
      </c>
      <c r="C24" s="28">
        <f>SUM(C25:C25)</f>
        <v>6615</v>
      </c>
      <c r="D24" s="28">
        <f t="shared" ref="D24:G24" si="3">SUM(D25:D25)</f>
        <v>0</v>
      </c>
      <c r="E24" s="28">
        <f t="shared" si="3"/>
        <v>0</v>
      </c>
      <c r="F24" s="28">
        <f t="shared" si="3"/>
        <v>5410</v>
      </c>
      <c r="G24" s="28">
        <f t="shared" si="3"/>
        <v>1205</v>
      </c>
    </row>
    <row r="25" spans="1:7" ht="13.8" x14ac:dyDescent="0.25">
      <c r="A25" s="24" t="s">
        <v>79</v>
      </c>
      <c r="B25" s="56" t="s">
        <v>54</v>
      </c>
      <c r="C25" s="29">
        <f>D25+E25+F25+G25</f>
        <v>6615</v>
      </c>
      <c r="D25" s="29"/>
      <c r="E25" s="29"/>
      <c r="F25" s="29">
        <v>5410</v>
      </c>
      <c r="G25" s="29">
        <v>1205</v>
      </c>
    </row>
    <row r="26" spans="1:7" ht="13.8" x14ac:dyDescent="0.25">
      <c r="A26" s="39" t="s">
        <v>80</v>
      </c>
      <c r="B26" s="50" t="s">
        <v>59</v>
      </c>
      <c r="C26" s="28">
        <f>SUM(C27:C30)</f>
        <v>33688</v>
      </c>
      <c r="D26" s="28">
        <f t="shared" ref="D26:G26" si="4">SUM(D27:D30)</f>
        <v>0</v>
      </c>
      <c r="E26" s="28">
        <f t="shared" si="4"/>
        <v>30990</v>
      </c>
      <c r="F26" s="28"/>
      <c r="G26" s="28">
        <f t="shared" si="4"/>
        <v>2698</v>
      </c>
    </row>
    <row r="27" spans="1:7" ht="13.8" x14ac:dyDescent="0.25">
      <c r="A27" s="24" t="s">
        <v>81</v>
      </c>
      <c r="B27" s="55" t="s">
        <v>111</v>
      </c>
      <c r="C27" s="29">
        <f t="shared" ref="C27:C30" si="5">D27+E27+F27+G27</f>
        <v>11430</v>
      </c>
      <c r="D27" s="29"/>
      <c r="E27" s="29"/>
      <c r="F27" s="29"/>
      <c r="G27" s="29">
        <v>11430</v>
      </c>
    </row>
    <row r="28" spans="1:7" ht="27.6" x14ac:dyDescent="0.25">
      <c r="A28" s="24" t="s">
        <v>82</v>
      </c>
      <c r="B28" s="65" t="s">
        <v>123</v>
      </c>
      <c r="C28" s="29">
        <f t="shared" si="5"/>
        <v>30990</v>
      </c>
      <c r="D28" s="29"/>
      <c r="E28" s="29">
        <v>30990</v>
      </c>
      <c r="F28" s="29"/>
      <c r="G28" s="29"/>
    </row>
    <row r="29" spans="1:7" ht="27.6" x14ac:dyDescent="0.25">
      <c r="A29" s="24" t="s">
        <v>83</v>
      </c>
      <c r="B29" s="55" t="s">
        <v>76</v>
      </c>
      <c r="C29" s="29">
        <f t="shared" si="5"/>
        <v>-11430</v>
      </c>
      <c r="D29" s="29"/>
      <c r="E29" s="29"/>
      <c r="F29" s="29"/>
      <c r="G29" s="29">
        <v>-11430</v>
      </c>
    </row>
    <row r="30" spans="1:7" ht="27.6" x14ac:dyDescent="0.25">
      <c r="A30" s="24" t="s">
        <v>122</v>
      </c>
      <c r="B30" s="47" t="s">
        <v>77</v>
      </c>
      <c r="C30" s="29">
        <f t="shared" si="5"/>
        <v>2698</v>
      </c>
      <c r="D30" s="29"/>
      <c r="E30" s="29"/>
      <c r="F30" s="29"/>
      <c r="G30" s="29">
        <v>2698</v>
      </c>
    </row>
    <row r="31" spans="1:7" ht="27.6" x14ac:dyDescent="0.25">
      <c r="A31" s="39" t="s">
        <v>8</v>
      </c>
      <c r="B31" s="36" t="s">
        <v>34</v>
      </c>
      <c r="C31" s="28">
        <f>C32+C34</f>
        <v>-20289</v>
      </c>
      <c r="D31" s="28">
        <f t="shared" ref="D31:G31" si="6">D32+D34</f>
        <v>-5424</v>
      </c>
      <c r="E31" s="28">
        <f t="shared" si="6"/>
        <v>0</v>
      </c>
      <c r="F31" s="28">
        <f t="shared" si="6"/>
        <v>0</v>
      </c>
      <c r="G31" s="28">
        <f t="shared" si="6"/>
        <v>-14865</v>
      </c>
    </row>
    <row r="32" spans="1:7" ht="27.6" x14ac:dyDescent="0.25">
      <c r="A32" s="37" t="s">
        <v>10</v>
      </c>
      <c r="B32" s="57" t="s">
        <v>86</v>
      </c>
      <c r="C32" s="28">
        <f>C33</f>
        <v>-5424</v>
      </c>
      <c r="D32" s="28">
        <f t="shared" ref="D32:G34" si="7">D33</f>
        <v>-5424</v>
      </c>
      <c r="E32" s="28">
        <f t="shared" si="7"/>
        <v>0</v>
      </c>
      <c r="F32" s="28"/>
      <c r="G32" s="28">
        <f t="shared" si="7"/>
        <v>0</v>
      </c>
    </row>
    <row r="33" spans="1:7" ht="13.8" x14ac:dyDescent="0.25">
      <c r="A33" s="38" t="s">
        <v>11</v>
      </c>
      <c r="B33" s="43" t="s">
        <v>119</v>
      </c>
      <c r="C33" s="29">
        <f t="shared" ref="C33" si="8">D33+E33+F33+G33</f>
        <v>-5424</v>
      </c>
      <c r="D33" s="29">
        <v>-5424</v>
      </c>
      <c r="E33" s="29"/>
      <c r="F33" s="29"/>
      <c r="G33" s="29"/>
    </row>
    <row r="34" spans="1:7" ht="13.8" x14ac:dyDescent="0.25">
      <c r="A34" s="37" t="s">
        <v>62</v>
      </c>
      <c r="B34" s="59" t="s">
        <v>59</v>
      </c>
      <c r="C34" s="28">
        <f>C35</f>
        <v>-14865</v>
      </c>
      <c r="D34" s="28">
        <f t="shared" si="7"/>
        <v>0</v>
      </c>
      <c r="E34" s="28">
        <f t="shared" si="7"/>
        <v>0</v>
      </c>
      <c r="F34" s="28"/>
      <c r="G34" s="28">
        <f t="shared" si="7"/>
        <v>-14865</v>
      </c>
    </row>
    <row r="35" spans="1:7" ht="13.8" x14ac:dyDescent="0.25">
      <c r="A35" s="38" t="s">
        <v>63</v>
      </c>
      <c r="B35" s="43" t="s">
        <v>61</v>
      </c>
      <c r="C35" s="29">
        <f t="shared" ref="C35" si="9">D35+E35+F35+G35</f>
        <v>-14865</v>
      </c>
      <c r="D35" s="29"/>
      <c r="E35" s="29"/>
      <c r="F35" s="29"/>
      <c r="G35" s="29">
        <f>-11033-3832</f>
        <v>-14865</v>
      </c>
    </row>
    <row r="36" spans="1:7" ht="13.8" x14ac:dyDescent="0.25">
      <c r="A36" s="39" t="s">
        <v>26</v>
      </c>
      <c r="B36" s="49" t="s">
        <v>112</v>
      </c>
      <c r="C36" s="28">
        <f>C37+C39</f>
        <v>0</v>
      </c>
      <c r="D36" s="28">
        <f t="shared" ref="D36:G36" si="10">D37+D39</f>
        <v>0</v>
      </c>
      <c r="E36" s="28"/>
      <c r="F36" s="28"/>
      <c r="G36" s="28">
        <f t="shared" si="10"/>
        <v>0</v>
      </c>
    </row>
    <row r="37" spans="1:7" ht="27.6" x14ac:dyDescent="0.25">
      <c r="A37" s="39" t="s">
        <v>27</v>
      </c>
      <c r="B37" s="50" t="s">
        <v>52</v>
      </c>
      <c r="C37" s="28">
        <f>C38</f>
        <v>-1200</v>
      </c>
      <c r="D37" s="28">
        <f t="shared" ref="D37:G37" si="11">D38</f>
        <v>0</v>
      </c>
      <c r="E37" s="28">
        <f t="shared" si="11"/>
        <v>0</v>
      </c>
      <c r="F37" s="28"/>
      <c r="G37" s="28">
        <f t="shared" si="11"/>
        <v>-1200</v>
      </c>
    </row>
    <row r="38" spans="1:7" ht="13.8" x14ac:dyDescent="0.25">
      <c r="A38" s="48" t="s">
        <v>28</v>
      </c>
      <c r="B38" s="43" t="s">
        <v>53</v>
      </c>
      <c r="C38" s="29">
        <f t="shared" ref="C38" si="12">D38+E38+F38+G38</f>
        <v>-1200</v>
      </c>
      <c r="D38" s="28"/>
      <c r="E38" s="28"/>
      <c r="F38" s="28"/>
      <c r="G38" s="29">
        <v>-1200</v>
      </c>
    </row>
    <row r="39" spans="1:7" ht="13.8" x14ac:dyDescent="0.25">
      <c r="A39" s="39" t="s">
        <v>88</v>
      </c>
      <c r="B39" s="50" t="s">
        <v>59</v>
      </c>
      <c r="C39" s="28">
        <f>SUM(C40:C40)</f>
        <v>1200</v>
      </c>
      <c r="D39" s="28">
        <f>SUM(D40:D40)</f>
        <v>0</v>
      </c>
      <c r="E39" s="28">
        <f>SUM(E40:E40)</f>
        <v>0</v>
      </c>
      <c r="F39" s="28"/>
      <c r="G39" s="28">
        <f>SUM(G40:G40)</f>
        <v>1200</v>
      </c>
    </row>
    <row r="40" spans="1:7" ht="15.6" x14ac:dyDescent="0.25">
      <c r="A40" s="24" t="s">
        <v>89</v>
      </c>
      <c r="B40" s="45" t="s">
        <v>60</v>
      </c>
      <c r="C40" s="29">
        <f t="shared" ref="C40" si="13">D40+E40+F40+G40</f>
        <v>1200</v>
      </c>
      <c r="D40" s="29"/>
      <c r="E40" s="29"/>
      <c r="F40" s="29"/>
      <c r="G40" s="29">
        <v>1200</v>
      </c>
    </row>
    <row r="41" spans="1:7" ht="13.8" x14ac:dyDescent="0.25">
      <c r="A41" s="39" t="s">
        <v>64</v>
      </c>
      <c r="B41" s="49" t="s">
        <v>84</v>
      </c>
      <c r="C41" s="28">
        <f>C42</f>
        <v>28600</v>
      </c>
      <c r="D41" s="28">
        <f t="shared" ref="D41:G41" si="14">D42</f>
        <v>0</v>
      </c>
      <c r="E41" s="28">
        <f t="shared" si="14"/>
        <v>0</v>
      </c>
      <c r="F41" s="28">
        <f t="shared" si="14"/>
        <v>0</v>
      </c>
      <c r="G41" s="28">
        <f t="shared" si="14"/>
        <v>28600</v>
      </c>
    </row>
    <row r="42" spans="1:7" ht="27.6" x14ac:dyDescent="0.25">
      <c r="A42" s="39" t="s">
        <v>65</v>
      </c>
      <c r="B42" s="21" t="s">
        <v>51</v>
      </c>
      <c r="C42" s="28">
        <f>C43</f>
        <v>28600</v>
      </c>
      <c r="D42" s="28">
        <f t="shared" ref="D42:G42" si="15">D43</f>
        <v>0</v>
      </c>
      <c r="E42" s="28">
        <f t="shared" si="15"/>
        <v>0</v>
      </c>
      <c r="F42" s="28"/>
      <c r="G42" s="28">
        <f t="shared" si="15"/>
        <v>28600</v>
      </c>
    </row>
    <row r="43" spans="1:7" ht="27.6" x14ac:dyDescent="0.25">
      <c r="A43" s="48" t="s">
        <v>66</v>
      </c>
      <c r="B43" s="46" t="s">
        <v>113</v>
      </c>
      <c r="C43" s="29">
        <f t="shared" ref="C43" si="16">D43+E43+F43+G43</f>
        <v>28600</v>
      </c>
      <c r="D43" s="28"/>
      <c r="E43" s="28"/>
      <c r="F43" s="28"/>
      <c r="G43" s="29">
        <v>28600</v>
      </c>
    </row>
    <row r="44" spans="1:7" ht="13.8" x14ac:dyDescent="0.25">
      <c r="A44" s="39" t="s">
        <v>67</v>
      </c>
      <c r="B44" s="36" t="s">
        <v>114</v>
      </c>
      <c r="C44" s="28">
        <f>C45</f>
        <v>17000</v>
      </c>
      <c r="D44" s="28">
        <f t="shared" ref="D44:G45" si="17">D45</f>
        <v>0</v>
      </c>
      <c r="E44" s="28">
        <f t="shared" si="17"/>
        <v>0</v>
      </c>
      <c r="F44" s="28"/>
      <c r="G44" s="28">
        <f t="shared" si="17"/>
        <v>17000</v>
      </c>
    </row>
    <row r="45" spans="1:7" ht="27.6" x14ac:dyDescent="0.25">
      <c r="A45" s="39" t="s">
        <v>68</v>
      </c>
      <c r="B45" s="57" t="s">
        <v>25</v>
      </c>
      <c r="C45" s="28">
        <f>C46</f>
        <v>17000</v>
      </c>
      <c r="D45" s="28">
        <f t="shared" si="17"/>
        <v>0</v>
      </c>
      <c r="E45" s="28">
        <f t="shared" si="17"/>
        <v>0</v>
      </c>
      <c r="F45" s="28"/>
      <c r="G45" s="28">
        <f t="shared" si="17"/>
        <v>17000</v>
      </c>
    </row>
    <row r="46" spans="1:7" ht="13.8" x14ac:dyDescent="0.25">
      <c r="A46" s="24" t="s">
        <v>69</v>
      </c>
      <c r="B46" s="53" t="s">
        <v>133</v>
      </c>
      <c r="C46" s="29">
        <f t="shared" ref="C46" si="18">D46+E46+F46+G46</f>
        <v>17000</v>
      </c>
      <c r="D46" s="29"/>
      <c r="E46" s="29"/>
      <c r="F46" s="29"/>
      <c r="G46" s="29">
        <v>17000</v>
      </c>
    </row>
    <row r="47" spans="1:7" ht="13.8" x14ac:dyDescent="0.25">
      <c r="A47" s="39" t="s">
        <v>90</v>
      </c>
      <c r="B47" s="51" t="s">
        <v>70</v>
      </c>
      <c r="C47" s="28">
        <f>C48</f>
        <v>1450</v>
      </c>
      <c r="D47" s="28">
        <f t="shared" ref="D47:G57" si="19">D48</f>
        <v>1450</v>
      </c>
      <c r="E47" s="28">
        <f t="shared" si="19"/>
        <v>0</v>
      </c>
      <c r="F47" s="28"/>
      <c r="G47" s="28">
        <f t="shared" si="19"/>
        <v>0</v>
      </c>
    </row>
    <row r="48" spans="1:7" ht="27.6" x14ac:dyDescent="0.25">
      <c r="A48" s="39" t="s">
        <v>91</v>
      </c>
      <c r="B48" s="57" t="s">
        <v>116</v>
      </c>
      <c r="C48" s="28">
        <f>C49</f>
        <v>1450</v>
      </c>
      <c r="D48" s="28">
        <f t="shared" si="19"/>
        <v>1450</v>
      </c>
      <c r="E48" s="28">
        <f t="shared" si="19"/>
        <v>0</v>
      </c>
      <c r="F48" s="28"/>
      <c r="G48" s="28">
        <f t="shared" si="19"/>
        <v>0</v>
      </c>
    </row>
    <row r="49" spans="1:7" ht="27.6" x14ac:dyDescent="0.25">
      <c r="A49" s="52" t="s">
        <v>92</v>
      </c>
      <c r="B49" s="53" t="s">
        <v>118</v>
      </c>
      <c r="C49" s="29">
        <f t="shared" ref="C49" si="20">D49+E49+F49+G49</f>
        <v>1450</v>
      </c>
      <c r="D49" s="29">
        <v>1450</v>
      </c>
      <c r="E49" s="29"/>
      <c r="F49" s="29"/>
      <c r="G49" s="29"/>
    </row>
    <row r="50" spans="1:7" ht="15.6" x14ac:dyDescent="0.3">
      <c r="A50" s="60" t="s">
        <v>71</v>
      </c>
      <c r="B50" s="64" t="s">
        <v>115</v>
      </c>
      <c r="C50" s="28">
        <f>C51</f>
        <v>28420</v>
      </c>
      <c r="D50" s="28">
        <f t="shared" si="19"/>
        <v>2715</v>
      </c>
      <c r="E50" s="28">
        <f t="shared" si="19"/>
        <v>0</v>
      </c>
      <c r="F50" s="28"/>
      <c r="G50" s="28">
        <f t="shared" si="19"/>
        <v>25705</v>
      </c>
    </row>
    <row r="51" spans="1:7" ht="27.6" x14ac:dyDescent="0.25">
      <c r="A51" s="60" t="s">
        <v>72</v>
      </c>
      <c r="B51" s="57" t="s">
        <v>116</v>
      </c>
      <c r="C51" s="28">
        <f>C52</f>
        <v>28420</v>
      </c>
      <c r="D51" s="28">
        <f t="shared" si="19"/>
        <v>2715</v>
      </c>
      <c r="E51" s="28">
        <f t="shared" si="19"/>
        <v>0</v>
      </c>
      <c r="F51" s="28"/>
      <c r="G51" s="28">
        <f t="shared" si="19"/>
        <v>25705</v>
      </c>
    </row>
    <row r="52" spans="1:7" ht="27.6" x14ac:dyDescent="0.25">
      <c r="A52" s="63" t="s">
        <v>73</v>
      </c>
      <c r="B52" s="53" t="s">
        <v>87</v>
      </c>
      <c r="C52" s="29">
        <f t="shared" ref="C52" si="21">D52+E52+F52+G52</f>
        <v>28420</v>
      </c>
      <c r="D52" s="29">
        <v>2715</v>
      </c>
      <c r="E52" s="29"/>
      <c r="F52" s="29"/>
      <c r="G52" s="29">
        <v>25705</v>
      </c>
    </row>
    <row r="53" spans="1:7" ht="13.8" x14ac:dyDescent="0.25">
      <c r="A53" s="39" t="s">
        <v>93</v>
      </c>
      <c r="B53" s="49" t="s">
        <v>117</v>
      </c>
      <c r="C53" s="28">
        <f>C54</f>
        <v>5091</v>
      </c>
      <c r="D53" s="28">
        <f t="shared" si="19"/>
        <v>1259</v>
      </c>
      <c r="E53" s="28">
        <f t="shared" si="19"/>
        <v>0</v>
      </c>
      <c r="F53" s="28"/>
      <c r="G53" s="28">
        <f t="shared" si="19"/>
        <v>3832</v>
      </c>
    </row>
    <row r="54" spans="1:7" ht="27.6" x14ac:dyDescent="0.25">
      <c r="A54" s="39" t="s">
        <v>94</v>
      </c>
      <c r="B54" s="21" t="s">
        <v>116</v>
      </c>
      <c r="C54" s="28">
        <f>C55</f>
        <v>5091</v>
      </c>
      <c r="D54" s="28">
        <f t="shared" si="19"/>
        <v>1259</v>
      </c>
      <c r="E54" s="28">
        <f t="shared" si="19"/>
        <v>0</v>
      </c>
      <c r="F54" s="28"/>
      <c r="G54" s="28">
        <f t="shared" si="19"/>
        <v>3832</v>
      </c>
    </row>
    <row r="55" spans="1:7" ht="27.6" x14ac:dyDescent="0.25">
      <c r="A55" s="24" t="s">
        <v>95</v>
      </c>
      <c r="B55" s="62" t="s">
        <v>87</v>
      </c>
      <c r="C55" s="29">
        <f t="shared" ref="C55" si="22">D55+E55+F55+G55</f>
        <v>5091</v>
      </c>
      <c r="D55" s="29">
        <v>1259</v>
      </c>
      <c r="E55" s="29"/>
      <c r="F55" s="29"/>
      <c r="G55" s="29">
        <v>3832</v>
      </c>
    </row>
    <row r="56" spans="1:7" ht="13.8" x14ac:dyDescent="0.25">
      <c r="A56" s="39" t="s">
        <v>96</v>
      </c>
      <c r="B56" s="49" t="s">
        <v>85</v>
      </c>
      <c r="C56" s="28">
        <f>C57</f>
        <v>11033</v>
      </c>
      <c r="D56" s="28">
        <f t="shared" si="19"/>
        <v>0</v>
      </c>
      <c r="E56" s="28"/>
      <c r="F56" s="28"/>
      <c r="G56" s="28">
        <f t="shared" si="19"/>
        <v>11033</v>
      </c>
    </row>
    <row r="57" spans="1:7" ht="27.6" x14ac:dyDescent="0.25">
      <c r="A57" s="39" t="s">
        <v>97</v>
      </c>
      <c r="B57" s="21" t="s">
        <v>116</v>
      </c>
      <c r="C57" s="28">
        <f>C58</f>
        <v>11033</v>
      </c>
      <c r="D57" s="28">
        <f t="shared" si="19"/>
        <v>0</v>
      </c>
      <c r="E57" s="28"/>
      <c r="F57" s="28"/>
      <c r="G57" s="28">
        <f t="shared" si="19"/>
        <v>11033</v>
      </c>
    </row>
    <row r="58" spans="1:7" ht="27.6" x14ac:dyDescent="0.25">
      <c r="A58" s="24" t="s">
        <v>98</v>
      </c>
      <c r="B58" s="62" t="s">
        <v>87</v>
      </c>
      <c r="C58" s="29">
        <f t="shared" ref="C58" si="23">D58+E58+F58+G58</f>
        <v>11033</v>
      </c>
      <c r="D58" s="29"/>
      <c r="E58" s="29"/>
      <c r="F58" s="29"/>
      <c r="G58" s="29">
        <v>11033</v>
      </c>
    </row>
    <row r="59" spans="1:7" ht="13.8" x14ac:dyDescent="0.25">
      <c r="A59" s="66" t="s">
        <v>128</v>
      </c>
      <c r="B59" s="67" t="s">
        <v>125</v>
      </c>
      <c r="C59" s="28">
        <f>C60</f>
        <v>0</v>
      </c>
      <c r="D59" s="28">
        <f t="shared" ref="D59:G59" si="24">D60</f>
        <v>0</v>
      </c>
      <c r="E59" s="28">
        <f t="shared" si="24"/>
        <v>0</v>
      </c>
      <c r="F59" s="28">
        <f t="shared" si="24"/>
        <v>0</v>
      </c>
      <c r="G59" s="28">
        <f t="shared" si="24"/>
        <v>0</v>
      </c>
    </row>
    <row r="60" spans="1:7" ht="27.6" x14ac:dyDescent="0.25">
      <c r="A60" s="66" t="s">
        <v>129</v>
      </c>
      <c r="B60" s="68" t="s">
        <v>51</v>
      </c>
      <c r="C60" s="28">
        <f>C61+C62</f>
        <v>0</v>
      </c>
      <c r="D60" s="28">
        <f t="shared" ref="D60:G60" si="25">D61+D62</f>
        <v>0</v>
      </c>
      <c r="E60" s="28">
        <f t="shared" si="25"/>
        <v>0</v>
      </c>
      <c r="F60" s="28">
        <f t="shared" si="25"/>
        <v>0</v>
      </c>
      <c r="G60" s="28">
        <f t="shared" si="25"/>
        <v>0</v>
      </c>
    </row>
    <row r="61" spans="1:7" ht="13.8" x14ac:dyDescent="0.25">
      <c r="A61" s="69" t="s">
        <v>130</v>
      </c>
      <c r="B61" s="70" t="s">
        <v>126</v>
      </c>
      <c r="C61" s="29">
        <f t="shared" ref="C61:C62" si="26">D61+E61+F61+G61</f>
        <v>47970</v>
      </c>
      <c r="D61" s="29"/>
      <c r="E61" s="29"/>
      <c r="F61" s="29"/>
      <c r="G61" s="29">
        <v>47970</v>
      </c>
    </row>
    <row r="62" spans="1:7" ht="27.6" x14ac:dyDescent="0.25">
      <c r="A62" s="69" t="s">
        <v>131</v>
      </c>
      <c r="B62" s="53" t="s">
        <v>127</v>
      </c>
      <c r="C62" s="29">
        <f t="shared" si="26"/>
        <v>-47970</v>
      </c>
      <c r="D62" s="29"/>
      <c r="E62" s="29"/>
      <c r="F62" s="29"/>
      <c r="G62" s="29">
        <v>-47970</v>
      </c>
    </row>
    <row r="63" spans="1:7" ht="13.8" x14ac:dyDescent="0.25">
      <c r="A63" s="24"/>
      <c r="B63" s="27" t="s">
        <v>4</v>
      </c>
      <c r="C63" s="28">
        <f>C11+C31+C36+C41+C44+C47+C50+C53+C56+C59</f>
        <v>36251</v>
      </c>
      <c r="D63" s="28">
        <f t="shared" ref="D63:G63" si="27">D11+D31+D36+D41+D44+D47+D50+D53+D56+D59</f>
        <v>-149</v>
      </c>
      <c r="E63" s="28">
        <f t="shared" si="27"/>
        <v>30990</v>
      </c>
      <c r="F63" s="28">
        <f t="shared" si="27"/>
        <v>5410</v>
      </c>
      <c r="G63" s="28">
        <f t="shared" si="27"/>
        <v>0</v>
      </c>
    </row>
    <row r="64" spans="1:7" ht="15" customHeight="1" x14ac:dyDescent="0.25">
      <c r="A64" s="75" t="s">
        <v>12</v>
      </c>
      <c r="B64" s="75"/>
      <c r="C64" s="75"/>
      <c r="D64" s="75"/>
      <c r="E64" s="75"/>
      <c r="F64" s="75"/>
      <c r="G64" s="75"/>
    </row>
    <row r="65" spans="1:7" ht="15" customHeight="1" x14ac:dyDescent="0.25">
      <c r="A65" s="30"/>
      <c r="B65" s="30"/>
      <c r="C65" s="30"/>
      <c r="D65" s="30"/>
      <c r="E65" s="30"/>
      <c r="F65" s="30"/>
      <c r="G65" s="30"/>
    </row>
    <row r="66" spans="1:7" ht="15" customHeight="1" x14ac:dyDescent="0.25">
      <c r="A66" s="30"/>
      <c r="B66" s="30"/>
      <c r="C66" s="30"/>
      <c r="D66" s="30"/>
      <c r="E66" s="30"/>
      <c r="F66" s="30"/>
      <c r="G66" s="30"/>
    </row>
    <row r="67" spans="1:7" ht="15" customHeight="1" x14ac:dyDescent="0.25">
      <c r="A67" s="30"/>
      <c r="B67" s="30"/>
      <c r="C67" s="30"/>
      <c r="D67" s="30"/>
      <c r="E67" s="30"/>
      <c r="F67" s="30"/>
      <c r="G67" s="30"/>
    </row>
    <row r="68" spans="1:7" ht="15" customHeight="1" x14ac:dyDescent="0.25">
      <c r="A68" s="30"/>
      <c r="B68" s="30"/>
      <c r="C68" s="30"/>
      <c r="D68" s="30"/>
      <c r="E68" s="30"/>
      <c r="F68" s="30"/>
      <c r="G68" s="30"/>
    </row>
    <row r="69" spans="1:7" ht="15" customHeight="1" x14ac:dyDescent="0.25">
      <c r="A69" s="30"/>
      <c r="B69" s="30"/>
      <c r="C69" s="30"/>
      <c r="D69" s="30"/>
      <c r="E69" s="30"/>
      <c r="F69" s="30"/>
      <c r="G69" s="30"/>
    </row>
    <row r="70" spans="1:7" ht="15" customHeight="1" x14ac:dyDescent="0.25">
      <c r="A70" s="30"/>
      <c r="B70" s="30"/>
      <c r="C70" s="30"/>
      <c r="D70" s="30"/>
      <c r="E70" s="30"/>
      <c r="F70" s="30"/>
      <c r="G70" s="30"/>
    </row>
    <row r="71" spans="1:7" ht="15" customHeight="1" x14ac:dyDescent="0.25">
      <c r="A71" s="30"/>
      <c r="B71" s="30"/>
      <c r="C71" s="30"/>
      <c r="D71" s="30"/>
      <c r="E71" s="30"/>
      <c r="F71" s="30"/>
      <c r="G71" s="30"/>
    </row>
    <row r="72" spans="1:7" ht="15" customHeight="1" x14ac:dyDescent="0.25">
      <c r="A72" s="30"/>
      <c r="B72" s="30"/>
      <c r="C72" s="30"/>
      <c r="D72" s="30"/>
      <c r="E72" s="30"/>
      <c r="F72" s="30"/>
      <c r="G72" s="30"/>
    </row>
    <row r="73" spans="1:7" ht="15" customHeight="1" x14ac:dyDescent="0.25">
      <c r="A73" s="30"/>
      <c r="B73" s="30"/>
      <c r="C73" s="30"/>
      <c r="D73" s="30"/>
      <c r="E73" s="30"/>
      <c r="F73" s="30"/>
      <c r="G73" s="30"/>
    </row>
    <row r="74" spans="1:7" ht="15" customHeight="1" x14ac:dyDescent="0.25">
      <c r="A74" s="30"/>
      <c r="B74" s="30"/>
      <c r="C74" s="30"/>
      <c r="D74" s="30"/>
      <c r="E74" s="30"/>
      <c r="F74" s="30"/>
      <c r="G74" s="30"/>
    </row>
    <row r="75" spans="1:7" ht="15" customHeight="1" x14ac:dyDescent="0.25">
      <c r="A75" s="30"/>
      <c r="B75" s="30"/>
      <c r="C75" s="30"/>
      <c r="D75" s="30"/>
      <c r="E75" s="30"/>
      <c r="F75" s="30"/>
      <c r="G75" s="30"/>
    </row>
    <row r="76" spans="1:7" ht="15" customHeight="1" x14ac:dyDescent="0.25">
      <c r="A76" s="30"/>
      <c r="B76" s="30"/>
      <c r="C76" s="30"/>
      <c r="D76" s="30"/>
      <c r="E76" s="30"/>
      <c r="F76" s="30"/>
      <c r="G76" s="30"/>
    </row>
    <row r="77" spans="1:7" ht="15" customHeight="1" x14ac:dyDescent="0.25">
      <c r="A77" s="30"/>
      <c r="B77" s="30"/>
      <c r="C77" s="30"/>
      <c r="D77" s="30"/>
      <c r="E77" s="30"/>
      <c r="F77" s="30"/>
      <c r="G77" s="30"/>
    </row>
    <row r="78" spans="1:7" ht="15" customHeight="1" x14ac:dyDescent="0.25">
      <c r="A78" s="30"/>
      <c r="B78" s="30"/>
      <c r="C78" s="30"/>
      <c r="D78" s="30"/>
      <c r="E78" s="30"/>
      <c r="F78" s="30"/>
      <c r="G78" s="30"/>
    </row>
    <row r="79" spans="1:7" ht="15" customHeight="1" x14ac:dyDescent="0.25">
      <c r="A79" s="30"/>
      <c r="B79" s="30"/>
      <c r="C79" s="30"/>
      <c r="D79" s="30"/>
      <c r="E79" s="30"/>
      <c r="F79" s="30"/>
      <c r="G79" s="30"/>
    </row>
    <row r="80" spans="1:7" ht="15" customHeight="1" x14ac:dyDescent="0.25">
      <c r="A80" s="30"/>
      <c r="B80" s="30"/>
      <c r="C80" s="30"/>
      <c r="D80" s="30"/>
      <c r="E80" s="30"/>
      <c r="F80" s="30"/>
      <c r="G80" s="30"/>
    </row>
    <row r="81" spans="1:7" ht="15" customHeight="1" x14ac:dyDescent="0.25">
      <c r="A81" s="30"/>
      <c r="B81" s="30"/>
      <c r="C81" s="30"/>
      <c r="D81" s="30"/>
      <c r="E81" s="30"/>
      <c r="F81" s="30"/>
      <c r="G81" s="30"/>
    </row>
    <row r="82" spans="1:7" ht="15" customHeight="1" x14ac:dyDescent="0.25">
      <c r="A82" s="30"/>
      <c r="B82" s="30"/>
      <c r="C82" s="30"/>
      <c r="D82" s="30"/>
      <c r="E82" s="30"/>
      <c r="F82" s="30"/>
      <c r="G82" s="30"/>
    </row>
    <row r="83" spans="1:7" ht="15" customHeight="1" x14ac:dyDescent="0.25">
      <c r="A83" s="30"/>
      <c r="B83" s="30"/>
      <c r="C83" s="30"/>
      <c r="D83" s="30"/>
      <c r="E83" s="30"/>
      <c r="F83" s="30"/>
      <c r="G83" s="30"/>
    </row>
    <row r="84" spans="1:7" ht="15" customHeight="1" x14ac:dyDescent="0.25">
      <c r="A84" s="30"/>
      <c r="B84" s="30"/>
      <c r="C84" s="30"/>
      <c r="D84" s="30"/>
      <c r="E84" s="30"/>
      <c r="F84" s="30"/>
      <c r="G84" s="30"/>
    </row>
    <row r="85" spans="1:7" ht="15" customHeight="1" x14ac:dyDescent="0.25">
      <c r="A85" s="30"/>
      <c r="B85" s="30"/>
      <c r="C85" s="30"/>
      <c r="D85" s="30"/>
      <c r="E85" s="30"/>
      <c r="F85" s="30"/>
      <c r="G85" s="30"/>
    </row>
    <row r="86" spans="1:7" ht="15" customHeight="1" x14ac:dyDescent="0.25">
      <c r="A86" s="30"/>
      <c r="B86" s="30"/>
      <c r="C86" s="30"/>
      <c r="D86" s="30"/>
      <c r="E86" s="30"/>
      <c r="F86" s="30"/>
      <c r="G86" s="30"/>
    </row>
    <row r="87" spans="1:7" ht="15" customHeight="1" x14ac:dyDescent="0.25">
      <c r="A87" s="30"/>
      <c r="B87" s="30"/>
      <c r="C87" s="30"/>
      <c r="D87" s="30"/>
      <c r="E87" s="30"/>
      <c r="F87" s="30"/>
      <c r="G87" s="30"/>
    </row>
    <row r="88" spans="1:7" ht="15" customHeight="1" x14ac:dyDescent="0.25">
      <c r="A88" s="30"/>
      <c r="B88" s="30"/>
      <c r="C88" s="30"/>
      <c r="D88" s="30"/>
      <c r="E88" s="30"/>
      <c r="F88" s="30"/>
      <c r="G88" s="30"/>
    </row>
    <row r="89" spans="1:7" ht="15" customHeight="1" x14ac:dyDescent="0.25">
      <c r="A89" s="30"/>
      <c r="B89" s="30"/>
      <c r="C89" s="30"/>
      <c r="D89" s="30"/>
      <c r="E89" s="30"/>
      <c r="F89" s="30"/>
      <c r="G89" s="30"/>
    </row>
    <row r="90" spans="1:7" ht="15" customHeight="1" x14ac:dyDescent="0.25">
      <c r="A90" s="30"/>
      <c r="B90" s="30"/>
      <c r="C90" s="30"/>
      <c r="D90" s="30"/>
      <c r="E90" s="30"/>
      <c r="F90" s="30"/>
      <c r="G90" s="30"/>
    </row>
    <row r="91" spans="1:7" ht="15" customHeight="1" x14ac:dyDescent="0.25">
      <c r="A91" s="30"/>
      <c r="B91" s="30"/>
      <c r="C91" s="30"/>
      <c r="D91" s="30"/>
      <c r="E91" s="30"/>
      <c r="F91" s="30"/>
      <c r="G91" s="30"/>
    </row>
    <row r="92" spans="1:7" ht="15" customHeight="1" x14ac:dyDescent="0.25">
      <c r="A92" s="30"/>
      <c r="B92" s="30"/>
      <c r="C92" s="30"/>
      <c r="D92" s="30"/>
      <c r="E92" s="30"/>
      <c r="F92" s="30"/>
      <c r="G92" s="30"/>
    </row>
    <row r="93" spans="1:7" ht="15" customHeight="1" x14ac:dyDescent="0.25">
      <c r="A93" s="30"/>
      <c r="B93" s="30"/>
      <c r="C93" s="30"/>
      <c r="D93" s="30"/>
      <c r="E93" s="30"/>
      <c r="F93" s="30"/>
      <c r="G93" s="30"/>
    </row>
    <row r="94" spans="1:7" ht="15" customHeight="1" x14ac:dyDescent="0.25">
      <c r="A94" s="30"/>
      <c r="B94" s="30"/>
      <c r="C94" s="30"/>
      <c r="D94" s="30"/>
      <c r="E94" s="30"/>
      <c r="F94" s="30"/>
      <c r="G94" s="30"/>
    </row>
    <row r="95" spans="1:7" ht="15" customHeight="1" x14ac:dyDescent="0.25">
      <c r="A95" s="30"/>
      <c r="B95" s="30"/>
      <c r="C95" s="30"/>
      <c r="D95" s="30"/>
      <c r="E95" s="30"/>
      <c r="F95" s="30"/>
      <c r="G95" s="30"/>
    </row>
    <row r="96" spans="1:7" ht="15" customHeight="1" x14ac:dyDescent="0.25">
      <c r="A96" s="30"/>
      <c r="B96" s="30"/>
      <c r="C96" s="30"/>
      <c r="D96" s="30"/>
      <c r="E96" s="30"/>
      <c r="F96" s="30"/>
      <c r="G96" s="30"/>
    </row>
    <row r="97" spans="1:7" ht="15" customHeight="1" x14ac:dyDescent="0.25">
      <c r="A97" s="30"/>
      <c r="B97" s="30"/>
      <c r="C97" s="30"/>
      <c r="D97" s="30"/>
      <c r="E97" s="30"/>
      <c r="F97" s="30"/>
      <c r="G97" s="30"/>
    </row>
    <row r="98" spans="1:7" ht="15" customHeight="1" x14ac:dyDescent="0.25">
      <c r="A98" s="30"/>
      <c r="B98" s="30"/>
      <c r="C98" s="30"/>
      <c r="D98" s="30"/>
      <c r="E98" s="30"/>
      <c r="F98" s="30"/>
      <c r="G98" s="30"/>
    </row>
    <row r="99" spans="1:7" ht="15" customHeight="1" x14ac:dyDescent="0.25">
      <c r="A99" s="30"/>
      <c r="B99" s="30"/>
      <c r="C99" s="30"/>
      <c r="D99" s="30"/>
      <c r="E99" s="30"/>
      <c r="F99" s="30"/>
      <c r="G99" s="30"/>
    </row>
    <row r="100" spans="1:7" ht="15" customHeight="1" x14ac:dyDescent="0.25">
      <c r="A100" s="30"/>
      <c r="B100" s="30"/>
      <c r="C100" s="30"/>
      <c r="D100" s="30"/>
      <c r="E100" s="30"/>
      <c r="F100" s="30"/>
      <c r="G100" s="30"/>
    </row>
    <row r="101" spans="1:7" ht="15" customHeight="1" x14ac:dyDescent="0.25">
      <c r="A101" s="30"/>
      <c r="B101" s="30"/>
      <c r="C101" s="30"/>
      <c r="D101" s="30"/>
      <c r="E101" s="30"/>
      <c r="F101" s="30"/>
      <c r="G101" s="30"/>
    </row>
    <row r="102" spans="1:7" ht="15" customHeight="1" x14ac:dyDescent="0.25">
      <c r="A102" s="30"/>
      <c r="B102" s="30"/>
      <c r="C102" s="30"/>
      <c r="D102" s="30"/>
      <c r="E102" s="30"/>
      <c r="F102" s="30"/>
      <c r="G102" s="30"/>
    </row>
    <row r="103" spans="1:7" ht="15" customHeight="1" x14ac:dyDescent="0.25">
      <c r="A103" s="30"/>
      <c r="B103" s="30"/>
      <c r="C103" s="30"/>
      <c r="D103" s="30"/>
      <c r="E103" s="30"/>
      <c r="F103" s="30"/>
      <c r="G103" s="30"/>
    </row>
    <row r="104" spans="1:7" ht="15" customHeight="1" x14ac:dyDescent="0.25">
      <c r="A104" s="30"/>
      <c r="B104" s="30"/>
      <c r="C104" s="30"/>
      <c r="D104" s="30"/>
      <c r="E104" s="30"/>
      <c r="F104" s="30"/>
      <c r="G104" s="30"/>
    </row>
    <row r="105" spans="1:7" ht="15" customHeight="1" x14ac:dyDescent="0.25">
      <c r="A105" s="30"/>
      <c r="B105" s="30"/>
      <c r="C105" s="30"/>
      <c r="D105" s="30"/>
      <c r="E105" s="30"/>
      <c r="F105" s="30"/>
      <c r="G105" s="30"/>
    </row>
    <row r="106" spans="1:7" ht="15" customHeight="1" x14ac:dyDescent="0.25">
      <c r="A106" s="30"/>
      <c r="B106" s="30"/>
      <c r="C106" s="30"/>
      <c r="D106" s="30"/>
      <c r="E106" s="30"/>
      <c r="F106" s="30"/>
      <c r="G106" s="30"/>
    </row>
    <row r="107" spans="1:7" ht="15" customHeight="1" x14ac:dyDescent="0.25">
      <c r="A107" s="30"/>
      <c r="B107" s="30"/>
      <c r="C107" s="30"/>
      <c r="D107" s="30"/>
      <c r="E107" s="30"/>
      <c r="F107" s="30"/>
      <c r="G107" s="30"/>
    </row>
    <row r="108" spans="1:7" ht="15" customHeight="1" x14ac:dyDescent="0.25">
      <c r="A108" s="30"/>
      <c r="B108" s="30"/>
      <c r="C108" s="30"/>
      <c r="D108" s="30"/>
      <c r="E108" s="30"/>
      <c r="F108" s="30"/>
      <c r="G108" s="30"/>
    </row>
    <row r="109" spans="1:7" ht="15" customHeight="1" x14ac:dyDescent="0.25">
      <c r="A109" s="30"/>
      <c r="B109" s="30"/>
      <c r="C109" s="30"/>
      <c r="D109" s="30"/>
      <c r="E109" s="30"/>
      <c r="F109" s="30"/>
      <c r="G109" s="30"/>
    </row>
    <row r="110" spans="1:7" ht="15" customHeight="1" x14ac:dyDescent="0.25">
      <c r="A110" s="30"/>
      <c r="B110" s="30"/>
      <c r="C110" s="30"/>
      <c r="D110" s="30"/>
      <c r="E110" s="30"/>
      <c r="F110" s="30"/>
      <c r="G110" s="30"/>
    </row>
    <row r="111" spans="1:7" ht="15" customHeight="1" x14ac:dyDescent="0.25">
      <c r="A111" s="30"/>
      <c r="B111" s="30"/>
      <c r="C111" s="30"/>
      <c r="D111" s="30"/>
      <c r="E111" s="30"/>
      <c r="F111" s="30"/>
      <c r="G111" s="30"/>
    </row>
    <row r="112" spans="1:7" ht="15" customHeight="1" x14ac:dyDescent="0.25">
      <c r="A112" s="30"/>
      <c r="B112" s="30"/>
      <c r="C112" s="30"/>
      <c r="D112" s="30"/>
      <c r="E112" s="30"/>
      <c r="F112" s="30"/>
      <c r="G112" s="30"/>
    </row>
    <row r="113" spans="1:1" ht="13.8" x14ac:dyDescent="0.25">
      <c r="A113" s="2" t="s">
        <v>42</v>
      </c>
    </row>
  </sheetData>
  <mergeCells count="2">
    <mergeCell ref="A6:G6"/>
    <mergeCell ref="A64:G64"/>
  </mergeCells>
  <phoneticPr fontId="16" type="noConversion"/>
  <printOptions horizontalCentered="1"/>
  <pageMargins left="1.1811023622047245" right="0.39370078740157483" top="0.78740157480314965" bottom="0.78740157480314965" header="0.31496062992125984" footer="0.51181102362204722"/>
  <pageSetup paperSize="9" scale="65" fitToHeight="0" orientation="portrait" r:id="rId1"/>
  <headerFooter differentFirst="1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2</vt:i4>
      </vt:variant>
      <vt:variant>
        <vt:lpstr>Įvardytieji diapazonai</vt:lpstr>
      </vt:variant>
      <vt:variant>
        <vt:i4>2</vt:i4>
      </vt:variant>
    </vt:vector>
  </HeadingPairs>
  <TitlesOfParts>
    <vt:vector size="4" baseType="lpstr">
      <vt:lpstr>Pajamos_1p</vt:lpstr>
      <vt:lpstr>Asignavimai_2p</vt:lpstr>
      <vt:lpstr>Asignavimai_2p!Print_Titles</vt:lpstr>
      <vt:lpstr>Pajamos_1p!Print_Titles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Darbuotojas</dc:creator>
  <cp:lastModifiedBy>Sadauskienė, Dalia</cp:lastModifiedBy>
  <cp:lastPrinted>2025-09-17T05:42:55Z</cp:lastPrinted>
  <dcterms:created xsi:type="dcterms:W3CDTF">2021-02-03T18:40:37Z</dcterms:created>
  <dcterms:modified xsi:type="dcterms:W3CDTF">2025-09-17T08:44:51Z</dcterms:modified>
</cp:coreProperties>
</file>